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E0613AB4-BF83-4C22-9275-08160498C5AC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Desempenho'!$A$1:$H$106</definedName>
    <definedName name="_xlnm.Print_Area" localSheetId="2">'Indicadores de Efetividade'!$A$1:$G$106</definedName>
    <definedName name="_xlnm.Print_Area" localSheetId="0">'Indicadores de Produção'!$A$1:$H$140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F51" i="2"/>
  <c r="E51" i="2"/>
  <c r="D51" i="2"/>
  <c r="G49" i="2"/>
  <c r="F49" i="2"/>
  <c r="E49" i="2"/>
  <c r="D49" i="2"/>
  <c r="C49" i="2"/>
  <c r="G47" i="2"/>
  <c r="F47" i="2"/>
  <c r="E47" i="2"/>
  <c r="D47" i="2"/>
  <c r="C47" i="2"/>
  <c r="H76" i="3"/>
  <c r="G76" i="3"/>
  <c r="F76" i="3"/>
  <c r="E76" i="3"/>
  <c r="H60" i="3"/>
  <c r="G60" i="3"/>
  <c r="F60" i="3"/>
  <c r="E60" i="3"/>
  <c r="D60" i="3"/>
  <c r="H44" i="3"/>
  <c r="G44" i="3"/>
  <c r="F44" i="3"/>
  <c r="E44" i="3"/>
  <c r="D44" i="3"/>
  <c r="G70" i="2"/>
  <c r="F70" i="2"/>
  <c r="E70" i="2"/>
  <c r="D70" i="2"/>
  <c r="C70" i="2"/>
  <c r="G69" i="2"/>
  <c r="F69" i="2"/>
  <c r="E69" i="2"/>
  <c r="D69" i="2"/>
  <c r="G68" i="2"/>
  <c r="F68" i="2"/>
  <c r="E68" i="2"/>
  <c r="D68" i="2"/>
</calcChain>
</file>

<file path=xl/sharedStrings.xml><?xml version="1.0" encoding="utf-8"?>
<sst xmlns="http://schemas.openxmlformats.org/spreadsheetml/2006/main" count="337" uniqueCount="218">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</sst>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.0%"/>
    <numFmt numFmtId="166" formatCode="0.0%"/>
  </numFmts>
  <fonts count="54">
    <font>
      <sz val="10"/>
      <color theme="1"/>
      <name val="Arial"/>
      <charset val="1"/>
    </font>
    <font>
      <b/>
      <sz val="10"/>
      <color rgb="FFFFFFFF"/>
      <name val="Arial"/>
      <charset val="1"/>
    </font>
    <font>
      <b/>
      <sz val="10"/>
      <color theme="1"/>
      <name val="Arial"/>
      <charset val="1"/>
    </font>
    <font>
      <sz val="10"/>
      <color rgb="FFCC0000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18"/>
      <color theme="1"/>
      <name val="Arial"/>
      <charset val="1"/>
    </font>
    <font>
      <b/>
      <sz val="24"/>
      <color theme="1"/>
      <name val="Arial"/>
      <charset val="1"/>
    </font>
    <font>
      <b/>
      <sz val="12"/>
      <color theme="1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b/>
      <i/>
      <u/>
      <sz val="10"/>
      <color theme="1"/>
      <name val="Arial"/>
      <charset val="1"/>
    </font>
    <font>
      <sz val="10"/>
      <color theme="1"/>
      <name val="Arial"/>
      <charset val="1"/>
    </font>
    <font>
      <b/>
      <sz val="11"/>
      <color rgb="FF000000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6" fillId="0" borderId="0"/>
    <xf numFmtId="0" fontId="26" fillId="0" borderId="0"/>
    <xf numFmtId="0" fontId="40" fillId="0" borderId="0"/>
    <xf numFmtId="0" fontId="41" fillId="12" borderId="0"/>
    <xf numFmtId="0" fontId="41" fillId="13" borderId="0"/>
    <xf numFmtId="0" fontId="40" fillId="14" borderId="0"/>
    <xf numFmtId="0" fontId="42" fillId="15" borderId="0"/>
    <xf numFmtId="0" fontId="26" fillId="0" borderId="0" applyNumberFormat="0" applyFont="0" applyFill="0" applyBorder="0" applyAlignment="0" applyProtection="0"/>
    <xf numFmtId="0" fontId="41" fillId="16" borderId="0"/>
    <xf numFmtId="0" fontId="43" fillId="0" borderId="0"/>
    <xf numFmtId="0" fontId="44" fillId="17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18" borderId="0"/>
    <xf numFmtId="0" fontId="50" fillId="18" borderId="2"/>
    <xf numFmtId="0" fontId="51" fillId="0" borderId="0"/>
    <xf numFmtId="0" fontId="26" fillId="0" borderId="0"/>
    <xf numFmtId="0" fontId="26" fillId="0" borderId="0"/>
    <xf numFmtId="0" fontId="42" fillId="0" borderId="0"/>
    <xf numFmtId="9" fontId="13" fillId="0" borderId="0" applyFont="0" applyFill="0" applyBorder="0" applyAlignment="0" applyProtection="0"/>
  </cellStyleXfs>
  <cellXfs count="81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9" borderId="3" xfId="0" applyFont="1" applyFill="1" applyBorder="1" applyAlignment="1">
      <alignment horizontal="left" vertical="center"/>
    </xf>
    <xf numFmtId="17" fontId="21" fillId="9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1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10" fontId="2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0" borderId="0" xfId="0" applyFont="1"/>
    <xf numFmtId="165" fontId="15" fillId="10" borderId="3" xfId="0" applyNumberFormat="1" applyFont="1" applyFill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164" fontId="15" fillId="11" borderId="3" xfId="0" applyNumberFormat="1" applyFont="1" applyFill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0" fontId="23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/>
    </xf>
    <xf numFmtId="10" fontId="25" fillId="11" borderId="3" xfId="20" applyNumberFormat="1" applyFont="1" applyFill="1" applyBorder="1" applyAlignment="1">
      <alignment horizontal="center"/>
    </xf>
    <xf numFmtId="10" fontId="23" fillId="11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4" fillId="9" borderId="3" xfId="0" applyFont="1" applyFill="1" applyBorder="1" applyAlignment="1">
      <alignment horizontal="left" vertical="center"/>
    </xf>
    <xf numFmtId="17" fontId="34" fillId="9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10" fontId="36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0" fontId="2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25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0" fillId="0" borderId="4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1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/>
    </xf>
    <xf numFmtId="0" fontId="0" fillId="0" borderId="3" xfId="0" applyBorder="1"/>
    <xf numFmtId="166" fontId="23" fillId="0" borderId="3" xfId="41" quotePrefix="1" applyNumberFormat="1" applyFont="1" applyBorder="1" applyAlignment="1">
      <alignment horizontal="center" vertical="center"/>
    </xf>
  </cellXfs>
  <cellStyles count="42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1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1468883</xdr:colOff>
      <xdr:row>0</xdr:row>
      <xdr:rowOff>0</xdr:rowOff>
    </xdr:from>
    <xdr:to>
      <xdr:col>5</xdr:col>
      <xdr:colOff>395241</xdr:colOff>
      <xdr:row>2</xdr:row>
      <xdr:rowOff>19080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796" y="0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2098362</xdr:colOff>
      <xdr:row>0</xdr:row>
      <xdr:rowOff>0</xdr:rowOff>
    </xdr:from>
    <xdr:to>
      <xdr:col>5</xdr:col>
      <xdr:colOff>505811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0275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1699845</xdr:colOff>
      <xdr:row>0</xdr:row>
      <xdr:rowOff>0</xdr:rowOff>
    </xdr:from>
    <xdr:to>
      <xdr:col>4</xdr:col>
      <xdr:colOff>674553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6980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40"/>
  <sheetViews>
    <sheetView view="pageBreakPreview" topLeftCell="A121" zoomScale="115" zoomScaleNormal="100" zoomScaleSheetLayoutView="115" zoomScalePageLayoutView="115" workbookViewId="0">
      <selection activeCell="A141" sqref="A141:XFD141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5" width="12.140625" customWidth="1"/>
    <col min="6" max="6" width="8" customWidth="1"/>
    <col min="7" max="7" width="9.42578125" customWidth="1"/>
    <col min="8" max="8" width="8.85546875" customWidth="1"/>
    <col min="9" max="10" width="12.140625" customWidth="1"/>
  </cols>
  <sheetData>
    <row r="1" spans="2:8" ht="104.45" customHeight="1">
      <c r="B1" s="74"/>
      <c r="C1" s="74"/>
      <c r="D1" s="74"/>
      <c r="E1" s="74"/>
      <c r="F1" s="74"/>
      <c r="G1" s="74"/>
      <c r="H1" s="74"/>
    </row>
    <row r="2" spans="2:8" ht="15">
      <c r="B2" s="76" t="s">
        <v>0</v>
      </c>
      <c r="C2" s="76"/>
      <c r="D2" s="76"/>
      <c r="E2" s="76"/>
      <c r="F2" s="76"/>
      <c r="G2" s="76"/>
      <c r="H2" s="76"/>
    </row>
    <row r="3" spans="2:8" ht="15">
      <c r="B3" s="76" t="s">
        <v>1</v>
      </c>
      <c r="C3" s="76"/>
      <c r="D3" s="76"/>
      <c r="E3" s="76"/>
      <c r="F3" s="76"/>
      <c r="G3" s="76"/>
      <c r="H3" s="76"/>
    </row>
    <row r="4" spans="2:8" ht="15">
      <c r="B4" s="76" t="s">
        <v>2</v>
      </c>
      <c r="C4" s="76"/>
      <c r="D4" s="76"/>
      <c r="E4" s="76"/>
      <c r="F4" s="76"/>
      <c r="G4" s="76"/>
      <c r="H4" s="76"/>
    </row>
    <row r="5" spans="2:8">
      <c r="B5" s="40"/>
      <c r="C5" s="40"/>
      <c r="D5" s="40"/>
      <c r="E5" s="40"/>
      <c r="F5" s="40"/>
      <c r="G5" s="40"/>
      <c r="H5" s="40"/>
    </row>
    <row r="6" spans="2:8" ht="15">
      <c r="B6" s="41" t="s">
        <v>3</v>
      </c>
      <c r="C6" s="41"/>
      <c r="D6" s="41"/>
      <c r="E6" s="41"/>
      <c r="F6" s="41"/>
      <c r="G6" s="41"/>
      <c r="H6" s="41"/>
    </row>
    <row r="7" spans="2:8" ht="15">
      <c r="B7" s="42" t="s">
        <v>4</v>
      </c>
      <c r="C7" s="42"/>
      <c r="D7" s="42"/>
      <c r="E7" s="42"/>
      <c r="F7" s="42"/>
      <c r="G7" s="42"/>
      <c r="H7" s="42"/>
    </row>
    <row r="8" spans="2:8">
      <c r="B8" s="43" t="s">
        <v>5</v>
      </c>
      <c r="C8" s="43"/>
      <c r="D8" s="43"/>
      <c r="E8" s="43"/>
      <c r="F8" s="43"/>
      <c r="G8" s="43"/>
      <c r="H8" s="43"/>
    </row>
    <row r="9" spans="2:8">
      <c r="B9" s="43" t="s">
        <v>6</v>
      </c>
      <c r="C9" s="43"/>
      <c r="D9" s="43"/>
      <c r="E9" s="43"/>
      <c r="F9" s="43"/>
      <c r="G9" s="43"/>
      <c r="H9" s="43"/>
    </row>
    <row r="10" spans="2:8"/>
    <row r="11" spans="2:8"/>
    <row r="12" spans="2:8"/>
    <row r="13" spans="2:8" ht="18">
      <c r="B13" s="44" t="s">
        <v>201</v>
      </c>
      <c r="C13" s="44"/>
      <c r="D13" s="44"/>
      <c r="E13" s="44"/>
      <c r="F13" s="44"/>
      <c r="G13" s="44"/>
      <c r="H13" s="44"/>
    </row>
    <row r="14" spans="2:8">
      <c r="B14" s="45"/>
      <c r="C14" s="45"/>
      <c r="D14" s="45"/>
      <c r="E14" s="45"/>
      <c r="F14" s="45"/>
      <c r="G14" s="45"/>
      <c r="H14" s="45"/>
    </row>
    <row r="15" spans="2:8">
      <c r="B15" s="46" t="s">
        <v>7</v>
      </c>
      <c r="C15" s="63" t="s">
        <v>8</v>
      </c>
      <c r="D15" s="47">
        <v>45809</v>
      </c>
      <c r="E15" s="47">
        <v>45839</v>
      </c>
      <c r="F15" s="47">
        <v>45870</v>
      </c>
      <c r="G15" s="47">
        <v>45901</v>
      </c>
      <c r="H15" s="47">
        <v>45931</v>
      </c>
    </row>
    <row r="16" spans="2:8">
      <c r="B16" s="48" t="s">
        <v>9</v>
      </c>
      <c r="C16" s="62">
        <v>26</v>
      </c>
      <c r="D16" s="51">
        <v>2</v>
      </c>
      <c r="E16" s="51">
        <v>22</v>
      </c>
      <c r="F16" s="51">
        <v>28</v>
      </c>
      <c r="G16" s="51">
        <v>38</v>
      </c>
      <c r="H16" s="51">
        <v>39</v>
      </c>
    </row>
    <row r="17" spans="2:8">
      <c r="B17" s="48" t="s">
        <v>10</v>
      </c>
      <c r="C17" s="62">
        <v>5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</row>
    <row r="18" spans="2:8">
      <c r="B18" s="48" t="s">
        <v>11</v>
      </c>
      <c r="C18" s="62">
        <v>10</v>
      </c>
      <c r="D18" s="51">
        <v>6</v>
      </c>
      <c r="E18" s="51">
        <v>19</v>
      </c>
      <c r="F18" s="51">
        <v>36</v>
      </c>
      <c r="G18" s="51">
        <v>42</v>
      </c>
      <c r="H18" s="51">
        <v>32</v>
      </c>
    </row>
    <row r="19" spans="2:8">
      <c r="B19" s="52"/>
      <c r="C19" s="52"/>
      <c r="D19" s="52"/>
      <c r="E19" s="52"/>
      <c r="F19" s="52"/>
      <c r="G19" s="52"/>
      <c r="H19" s="52"/>
    </row>
    <row r="20" spans="2:8"/>
    <row r="21" spans="2:8" ht="18">
      <c r="B21" s="44" t="s">
        <v>196</v>
      </c>
      <c r="C21" s="44"/>
      <c r="D21" s="44"/>
      <c r="E21" s="44"/>
      <c r="F21" s="44"/>
      <c r="G21" s="44"/>
      <c r="H21" s="44"/>
    </row>
    <row r="22" spans="2:8">
      <c r="B22" s="45"/>
      <c r="C22" s="45"/>
      <c r="D22" s="45"/>
      <c r="E22" s="45"/>
      <c r="F22" s="45"/>
      <c r="G22" s="45"/>
      <c r="H22" s="45"/>
    </row>
    <row r="23" spans="2:8">
      <c r="B23" s="46" t="s">
        <v>12</v>
      </c>
      <c r="C23" s="46" t="s">
        <v>8</v>
      </c>
      <c r="D23" s="47">
        <v>45809</v>
      </c>
      <c r="E23" s="47">
        <v>45839</v>
      </c>
      <c r="F23" s="47">
        <v>45870</v>
      </c>
      <c r="G23" s="47">
        <v>45901</v>
      </c>
      <c r="H23" s="47">
        <v>45931</v>
      </c>
    </row>
    <row r="24" spans="2:8">
      <c r="B24" s="48" t="s">
        <v>13</v>
      </c>
      <c r="C24" s="62">
        <v>20</v>
      </c>
      <c r="D24" s="51">
        <v>4</v>
      </c>
      <c r="E24" s="51">
        <v>9</v>
      </c>
      <c r="F24" s="51">
        <v>9</v>
      </c>
      <c r="G24" s="51">
        <v>18</v>
      </c>
      <c r="H24" s="51">
        <v>14</v>
      </c>
    </row>
    <row r="25" spans="2:8">
      <c r="B25" s="40"/>
      <c r="C25" s="61"/>
      <c r="D25" s="61"/>
      <c r="E25" s="61"/>
      <c r="F25" s="61"/>
      <c r="G25" s="61"/>
      <c r="H25" s="61"/>
    </row>
    <row r="26" spans="2:8">
      <c r="B26" s="40"/>
      <c r="C26" s="61"/>
      <c r="D26" s="61"/>
      <c r="E26" s="61"/>
      <c r="F26" s="61"/>
      <c r="G26" s="61"/>
      <c r="H26" s="61"/>
    </row>
    <row r="27" spans="2:8" ht="18">
      <c r="B27" s="44" t="s">
        <v>202</v>
      </c>
      <c r="C27" s="44"/>
      <c r="D27" s="44"/>
      <c r="E27" s="44"/>
      <c r="F27" s="44"/>
      <c r="G27" s="44"/>
      <c r="H27" s="44"/>
    </row>
    <row r="28" spans="2:8">
      <c r="B28" s="45"/>
      <c r="C28" s="45"/>
      <c r="D28" s="45"/>
      <c r="E28" s="45"/>
      <c r="F28" s="45"/>
      <c r="G28" s="45"/>
      <c r="H28" s="45"/>
    </row>
    <row r="29" spans="2:8">
      <c r="B29" s="46" t="s">
        <v>14</v>
      </c>
      <c r="C29" s="46" t="s">
        <v>8</v>
      </c>
      <c r="D29" s="47">
        <v>45809</v>
      </c>
      <c r="E29" s="47">
        <v>45839</v>
      </c>
      <c r="F29" s="47">
        <v>45870</v>
      </c>
      <c r="G29" s="47">
        <v>45901</v>
      </c>
      <c r="H29" s="47">
        <v>45931</v>
      </c>
    </row>
    <row r="30" spans="2:8">
      <c r="B30" s="48" t="s">
        <v>15</v>
      </c>
      <c r="C30" s="62">
        <v>280</v>
      </c>
      <c r="D30" s="51">
        <v>33</v>
      </c>
      <c r="E30" s="51">
        <v>211</v>
      </c>
      <c r="F30" s="51">
        <v>309</v>
      </c>
      <c r="G30" s="51">
        <v>384</v>
      </c>
      <c r="H30" s="51">
        <v>519</v>
      </c>
    </row>
    <row r="31" spans="2:8">
      <c r="B31" s="48" t="s">
        <v>16</v>
      </c>
      <c r="C31" s="62">
        <v>560</v>
      </c>
      <c r="D31" s="51">
        <v>51</v>
      </c>
      <c r="E31" s="51">
        <v>278</v>
      </c>
      <c r="F31" s="51">
        <v>554</v>
      </c>
      <c r="G31" s="51">
        <v>617</v>
      </c>
      <c r="H31" s="51">
        <v>936</v>
      </c>
    </row>
    <row r="32" spans="2:8" ht="25.5">
      <c r="B32" s="55" t="s">
        <v>17</v>
      </c>
      <c r="C32" s="62">
        <v>32</v>
      </c>
      <c r="D32" s="51">
        <v>14</v>
      </c>
      <c r="E32" s="51">
        <v>70</v>
      </c>
      <c r="F32" s="51">
        <v>113</v>
      </c>
      <c r="G32" s="51">
        <v>86</v>
      </c>
      <c r="H32" s="51">
        <v>107</v>
      </c>
    </row>
    <row r="33" spans="2:8"/>
    <row r="34" spans="2:8"/>
    <row r="35" spans="2:8" ht="18">
      <c r="B35" s="44" t="s">
        <v>203</v>
      </c>
    </row>
    <row r="36" spans="2:8"/>
    <row r="37" spans="2:8">
      <c r="B37" s="46" t="s">
        <v>18</v>
      </c>
      <c r="C37" s="46" t="s">
        <v>8</v>
      </c>
      <c r="D37" s="47">
        <v>45809</v>
      </c>
      <c r="E37" s="47">
        <v>45839</v>
      </c>
      <c r="F37" s="47">
        <v>45870</v>
      </c>
      <c r="G37" s="47">
        <v>45901</v>
      </c>
      <c r="H37" s="47">
        <v>45931</v>
      </c>
    </row>
    <row r="38" spans="2:8">
      <c r="B38" s="48" t="s">
        <v>19</v>
      </c>
      <c r="C38" s="62">
        <v>264</v>
      </c>
      <c r="D38" s="51">
        <v>25</v>
      </c>
      <c r="E38" s="51">
        <v>57</v>
      </c>
      <c r="F38" s="51">
        <v>47</v>
      </c>
      <c r="G38" s="51">
        <v>104</v>
      </c>
      <c r="H38" s="51">
        <v>209</v>
      </c>
    </row>
    <row r="39" spans="2:8"/>
    <row r="40" spans="2:8"/>
    <row r="41" spans="2:8" ht="18">
      <c r="B41" s="44" t="s">
        <v>204</v>
      </c>
      <c r="C41" s="44"/>
      <c r="D41" s="44"/>
      <c r="E41" s="44"/>
      <c r="F41" s="44"/>
      <c r="G41" s="44"/>
      <c r="H41" s="44"/>
    </row>
    <row r="42" spans="2:8">
      <c r="B42" s="45"/>
      <c r="C42" s="45"/>
      <c r="D42" s="45"/>
      <c r="E42" s="45"/>
      <c r="F42" s="45"/>
      <c r="G42" s="45"/>
      <c r="H42" s="45"/>
    </row>
    <row r="43" spans="2:8">
      <c r="B43" s="46" t="s">
        <v>20</v>
      </c>
      <c r="C43" s="46" t="s">
        <v>8</v>
      </c>
      <c r="D43" s="47">
        <v>45809</v>
      </c>
      <c r="E43" s="47">
        <v>45839</v>
      </c>
      <c r="F43" s="47">
        <v>45870</v>
      </c>
      <c r="G43" s="47">
        <v>45901</v>
      </c>
      <c r="H43" s="47">
        <v>45931</v>
      </c>
    </row>
    <row r="44" spans="2:8">
      <c r="B44" s="48" t="s">
        <v>21</v>
      </c>
      <c r="C44" s="62">
        <v>440</v>
      </c>
      <c r="D44" s="51">
        <v>48</v>
      </c>
      <c r="E44" s="51">
        <v>4</v>
      </c>
      <c r="F44" s="51">
        <v>12</v>
      </c>
      <c r="G44" s="51">
        <v>34</v>
      </c>
      <c r="H44" s="51">
        <v>79</v>
      </c>
    </row>
    <row r="45" spans="2:8">
      <c r="B45" s="48" t="s">
        <v>22</v>
      </c>
      <c r="C45" s="62">
        <v>1100</v>
      </c>
      <c r="D45" s="51">
        <v>249</v>
      </c>
      <c r="E45" s="51">
        <v>75</v>
      </c>
      <c r="F45" s="51">
        <v>100</v>
      </c>
      <c r="G45" s="51">
        <v>194</v>
      </c>
      <c r="H45" s="51">
        <v>609</v>
      </c>
    </row>
    <row r="46" spans="2:8"/>
    <row r="47" spans="2:8"/>
    <row r="48" spans="2:8" ht="18">
      <c r="B48" s="44" t="s">
        <v>198</v>
      </c>
      <c r="C48" s="44"/>
      <c r="D48" s="44"/>
      <c r="E48" s="44"/>
      <c r="F48" s="44"/>
      <c r="G48" s="44"/>
      <c r="H48" s="44"/>
    </row>
    <row r="49" spans="2:8">
      <c r="B49" s="45"/>
      <c r="C49" s="45"/>
      <c r="D49" s="45"/>
      <c r="E49" s="45"/>
      <c r="F49" s="45"/>
      <c r="G49" s="45"/>
      <c r="H49" s="45"/>
    </row>
    <row r="50" spans="2:8">
      <c r="B50" s="46" t="s">
        <v>23</v>
      </c>
      <c r="C50" s="46" t="s">
        <v>8</v>
      </c>
      <c r="D50" s="47">
        <v>45809</v>
      </c>
      <c r="E50" s="47">
        <v>45839</v>
      </c>
      <c r="F50" s="47">
        <v>45870</v>
      </c>
      <c r="G50" s="47">
        <v>45901</v>
      </c>
      <c r="H50" s="47">
        <v>45931</v>
      </c>
    </row>
    <row r="51" spans="2:8">
      <c r="B51" s="48" t="s">
        <v>24</v>
      </c>
      <c r="C51" s="62" t="s">
        <v>25</v>
      </c>
      <c r="D51" s="51" t="s">
        <v>25</v>
      </c>
      <c r="E51" s="51" t="s">
        <v>25</v>
      </c>
      <c r="F51" s="51" t="s">
        <v>25</v>
      </c>
      <c r="G51" s="51" t="s">
        <v>25</v>
      </c>
      <c r="H51" s="51" t="s">
        <v>25</v>
      </c>
    </row>
    <row r="52" spans="2:8">
      <c r="B52" s="48" t="s">
        <v>26</v>
      </c>
      <c r="C52" s="62">
        <v>30</v>
      </c>
      <c r="D52" s="51">
        <v>0</v>
      </c>
      <c r="E52" s="51">
        <v>0</v>
      </c>
      <c r="F52" s="51">
        <v>0</v>
      </c>
      <c r="G52" s="51">
        <v>1</v>
      </c>
      <c r="H52" s="51">
        <v>15</v>
      </c>
    </row>
    <row r="53" spans="2:8">
      <c r="B53" s="60" t="s">
        <v>27</v>
      </c>
      <c r="C53" s="59">
        <v>20</v>
      </c>
      <c r="D53" s="58">
        <v>0</v>
      </c>
      <c r="E53" s="58">
        <v>0</v>
      </c>
      <c r="F53" s="58">
        <v>0</v>
      </c>
      <c r="G53" s="58">
        <v>1</v>
      </c>
      <c r="H53" s="58">
        <v>7</v>
      </c>
    </row>
    <row r="54" spans="2:8">
      <c r="B54" s="60" t="s">
        <v>28</v>
      </c>
      <c r="C54" s="59" t="s">
        <v>25</v>
      </c>
      <c r="D54" s="58" t="s">
        <v>25</v>
      </c>
      <c r="E54" s="58" t="s">
        <v>25</v>
      </c>
      <c r="F54" s="58" t="s">
        <v>25</v>
      </c>
      <c r="G54" s="58" t="s">
        <v>25</v>
      </c>
      <c r="H54" s="58" t="s">
        <v>25</v>
      </c>
    </row>
    <row r="55" spans="2:8">
      <c r="B55" s="60" t="s">
        <v>29</v>
      </c>
      <c r="C55" s="59" t="s">
        <v>25</v>
      </c>
      <c r="D55" s="58" t="s">
        <v>25</v>
      </c>
      <c r="E55" s="58" t="s">
        <v>25</v>
      </c>
      <c r="F55" s="58" t="s">
        <v>25</v>
      </c>
      <c r="G55" s="58" t="s">
        <v>25</v>
      </c>
      <c r="H55" s="58" t="s">
        <v>25</v>
      </c>
    </row>
    <row r="56" spans="2:8">
      <c r="B56" s="60" t="s">
        <v>30</v>
      </c>
      <c r="C56" s="59" t="s">
        <v>25</v>
      </c>
      <c r="D56" s="58" t="s">
        <v>25</v>
      </c>
      <c r="E56" s="58" t="s">
        <v>25</v>
      </c>
      <c r="F56" s="58" t="s">
        <v>25</v>
      </c>
      <c r="G56" s="58" t="s">
        <v>25</v>
      </c>
      <c r="H56" s="58" t="s">
        <v>25</v>
      </c>
    </row>
    <row r="57" spans="2:8">
      <c r="B57" s="60" t="s">
        <v>31</v>
      </c>
      <c r="C57" s="59">
        <v>60</v>
      </c>
      <c r="D57" s="58">
        <v>0</v>
      </c>
      <c r="E57" s="58">
        <v>0</v>
      </c>
      <c r="F57" s="58">
        <v>0</v>
      </c>
      <c r="G57" s="58">
        <v>4</v>
      </c>
      <c r="H57" s="58">
        <v>18</v>
      </c>
    </row>
    <row r="58" spans="2:8">
      <c r="B58" s="60" t="s">
        <v>32</v>
      </c>
      <c r="C58" s="59">
        <v>100</v>
      </c>
      <c r="D58" s="58">
        <v>0</v>
      </c>
      <c r="E58" s="58">
        <v>0</v>
      </c>
      <c r="F58" s="58">
        <v>0</v>
      </c>
      <c r="G58" s="58">
        <v>31</v>
      </c>
      <c r="H58" s="58">
        <v>76</v>
      </c>
    </row>
    <row r="59" spans="2:8">
      <c r="B59" s="60" t="s">
        <v>33</v>
      </c>
      <c r="C59" s="59">
        <v>15</v>
      </c>
      <c r="D59" s="58">
        <v>0</v>
      </c>
      <c r="E59" s="58">
        <v>0</v>
      </c>
      <c r="F59" s="58">
        <v>0</v>
      </c>
      <c r="G59" s="58">
        <v>24</v>
      </c>
      <c r="H59" s="58">
        <v>40</v>
      </c>
    </row>
    <row r="60" spans="2:8">
      <c r="B60" s="60" t="s">
        <v>34</v>
      </c>
      <c r="C60" s="59">
        <v>30</v>
      </c>
      <c r="D60" s="58">
        <v>0</v>
      </c>
      <c r="E60" s="58">
        <v>0</v>
      </c>
      <c r="F60" s="58">
        <v>0</v>
      </c>
      <c r="G60" s="58">
        <v>6</v>
      </c>
      <c r="H60" s="58">
        <v>14</v>
      </c>
    </row>
    <row r="61" spans="2:8"/>
    <row r="62" spans="2:8"/>
    <row r="63" spans="2:8" ht="18">
      <c r="B63" s="44" t="s">
        <v>199</v>
      </c>
      <c r="C63" s="44"/>
      <c r="D63" s="44"/>
      <c r="E63" s="44"/>
      <c r="F63" s="44"/>
      <c r="G63" s="44"/>
      <c r="H63" s="44"/>
    </row>
    <row r="64" spans="2:8">
      <c r="B64" s="45"/>
      <c r="C64" s="45"/>
      <c r="D64" s="45"/>
      <c r="E64" s="45"/>
      <c r="F64" s="45"/>
      <c r="G64" s="45"/>
      <c r="H64" s="45"/>
    </row>
    <row r="65" spans="2:8">
      <c r="B65" s="46" t="s">
        <v>35</v>
      </c>
      <c r="C65" s="46" t="s">
        <v>8</v>
      </c>
      <c r="D65" s="47">
        <v>45809</v>
      </c>
      <c r="E65" s="47">
        <v>45839</v>
      </c>
      <c r="F65" s="47">
        <v>45870</v>
      </c>
      <c r="G65" s="47">
        <v>45901</v>
      </c>
      <c r="H65" s="47">
        <v>45931</v>
      </c>
    </row>
    <row r="66" spans="2:8">
      <c r="B66" s="48" t="s">
        <v>36</v>
      </c>
      <c r="C66" s="77" t="s">
        <v>37</v>
      </c>
      <c r="D66" s="57">
        <v>1</v>
      </c>
      <c r="E66" s="57">
        <v>1</v>
      </c>
      <c r="F66" s="57">
        <v>1</v>
      </c>
      <c r="G66" s="57">
        <v>1</v>
      </c>
      <c r="H66" s="57">
        <v>1</v>
      </c>
    </row>
    <row r="67" spans="2:8">
      <c r="B67" s="48" t="s">
        <v>38</v>
      </c>
      <c r="C67" s="77"/>
      <c r="D67" s="51"/>
      <c r="E67" s="51"/>
      <c r="F67" s="53">
        <v>1</v>
      </c>
      <c r="G67" s="51"/>
      <c r="H67" s="53">
        <v>1</v>
      </c>
    </row>
    <row r="68" spans="2:8" ht="25.5">
      <c r="B68" s="56" t="s">
        <v>39</v>
      </c>
      <c r="C68" s="77"/>
      <c r="D68" s="58">
        <v>0</v>
      </c>
      <c r="E68" s="58">
        <v>0</v>
      </c>
      <c r="F68" s="58">
        <v>0</v>
      </c>
      <c r="G68" s="58">
        <v>2</v>
      </c>
      <c r="H68" s="58">
        <v>9</v>
      </c>
    </row>
    <row r="69" spans="2:8">
      <c r="B69" s="64"/>
      <c r="C69" s="65"/>
      <c r="D69" s="65"/>
      <c r="E69" s="65"/>
      <c r="F69" s="65"/>
      <c r="G69" s="65"/>
      <c r="H69" s="65"/>
    </row>
    <row r="70" spans="2:8"/>
    <row r="71" spans="2:8" ht="18">
      <c r="B71" s="44" t="s">
        <v>205</v>
      </c>
      <c r="C71" s="44"/>
      <c r="D71" s="44"/>
      <c r="E71" s="44"/>
      <c r="F71" s="44"/>
      <c r="G71" s="44"/>
      <c r="H71" s="44"/>
    </row>
    <row r="72" spans="2:8">
      <c r="B72" s="45"/>
      <c r="C72" s="45"/>
      <c r="D72" s="45"/>
      <c r="E72" s="45"/>
      <c r="F72" s="45"/>
      <c r="G72" s="45"/>
      <c r="H72" s="45"/>
    </row>
    <row r="73" spans="2:8">
      <c r="B73" s="46" t="s">
        <v>40</v>
      </c>
      <c r="C73" s="46" t="s">
        <v>8</v>
      </c>
      <c r="D73" s="47">
        <v>45809</v>
      </c>
      <c r="E73" s="47">
        <v>45839</v>
      </c>
      <c r="F73" s="47">
        <v>45870</v>
      </c>
      <c r="G73" s="47">
        <v>45901</v>
      </c>
      <c r="H73" s="47">
        <v>45931</v>
      </c>
    </row>
    <row r="74" spans="2:8">
      <c r="B74" s="48" t="s">
        <v>41</v>
      </c>
      <c r="C74" s="62" t="s">
        <v>42</v>
      </c>
      <c r="D74" s="51">
        <v>5</v>
      </c>
      <c r="E74" s="51">
        <v>14</v>
      </c>
      <c r="F74" s="51">
        <v>94</v>
      </c>
      <c r="G74" s="51">
        <v>109</v>
      </c>
      <c r="H74" s="51">
        <v>114</v>
      </c>
    </row>
    <row r="75" spans="2:8">
      <c r="B75" s="40"/>
      <c r="C75" s="61"/>
      <c r="D75" s="61"/>
      <c r="E75" s="61"/>
      <c r="F75" s="61"/>
      <c r="G75" s="61"/>
      <c r="H75" s="61"/>
    </row>
    <row r="76" spans="2:8"/>
    <row r="77" spans="2:8" ht="18">
      <c r="B77" s="44" t="s">
        <v>202</v>
      </c>
      <c r="C77" s="44"/>
      <c r="D77" s="44"/>
      <c r="E77" s="44"/>
      <c r="F77" s="44"/>
      <c r="G77" s="44"/>
      <c r="H77" s="44"/>
    </row>
    <row r="78" spans="2:8">
      <c r="B78" s="45"/>
      <c r="C78" s="45"/>
      <c r="D78" s="45"/>
      <c r="E78" s="45"/>
      <c r="F78" s="45"/>
      <c r="G78" s="45"/>
      <c r="H78" s="45"/>
    </row>
    <row r="79" spans="2:8">
      <c r="B79" s="46" t="s">
        <v>43</v>
      </c>
      <c r="C79" s="46" t="s">
        <v>8</v>
      </c>
      <c r="D79" s="47">
        <v>45809</v>
      </c>
      <c r="E79" s="47">
        <v>45839</v>
      </c>
      <c r="F79" s="47">
        <v>45870</v>
      </c>
      <c r="G79" s="47">
        <v>45901</v>
      </c>
      <c r="H79" s="47">
        <v>45931</v>
      </c>
    </row>
    <row r="80" spans="2:8">
      <c r="B80" s="48" t="s">
        <v>44</v>
      </c>
      <c r="C80" s="78">
        <v>280</v>
      </c>
      <c r="D80" s="51">
        <v>0</v>
      </c>
      <c r="E80" s="51">
        <v>3</v>
      </c>
      <c r="F80" s="51">
        <v>3</v>
      </c>
      <c r="G80" s="51">
        <v>1</v>
      </c>
      <c r="H80" s="51">
        <v>11</v>
      </c>
    </row>
    <row r="81" spans="2:8">
      <c r="B81" s="48" t="s">
        <v>206</v>
      </c>
      <c r="C81" s="78"/>
      <c r="D81" s="51">
        <v>0</v>
      </c>
      <c r="E81" s="51">
        <v>18</v>
      </c>
      <c r="F81" s="51">
        <v>1</v>
      </c>
      <c r="G81" s="51">
        <v>4</v>
      </c>
      <c r="H81" s="51">
        <v>2</v>
      </c>
    </row>
    <row r="82" spans="2:8">
      <c r="B82" s="66" t="s">
        <v>45</v>
      </c>
      <c r="C82" s="78"/>
      <c r="D82" s="67" t="s">
        <v>25</v>
      </c>
      <c r="E82" s="67" t="s">
        <v>25</v>
      </c>
      <c r="F82" s="67" t="s">
        <v>25</v>
      </c>
      <c r="G82" s="67" t="s">
        <v>25</v>
      </c>
      <c r="H82" s="67" t="s">
        <v>25</v>
      </c>
    </row>
    <row r="83" spans="2:8">
      <c r="B83" s="66" t="s">
        <v>46</v>
      </c>
      <c r="C83" s="78"/>
      <c r="D83" s="67" t="s">
        <v>25</v>
      </c>
      <c r="E83" s="67" t="s">
        <v>25</v>
      </c>
      <c r="F83" s="67" t="s">
        <v>25</v>
      </c>
      <c r="G83" s="67" t="s">
        <v>25</v>
      </c>
      <c r="H83" s="67" t="s">
        <v>25</v>
      </c>
    </row>
    <row r="84" spans="2:8">
      <c r="B84" s="66" t="s">
        <v>47</v>
      </c>
      <c r="C84" s="78"/>
      <c r="D84" s="67" t="s">
        <v>25</v>
      </c>
      <c r="E84" s="67" t="s">
        <v>25</v>
      </c>
      <c r="F84" s="67" t="s">
        <v>25</v>
      </c>
      <c r="G84" s="67" t="s">
        <v>25</v>
      </c>
      <c r="H84" s="67" t="s">
        <v>25</v>
      </c>
    </row>
    <row r="85" spans="2:8">
      <c r="B85" s="66" t="s">
        <v>48</v>
      </c>
      <c r="C85" s="78"/>
      <c r="D85" s="67">
        <v>0</v>
      </c>
      <c r="E85" s="67">
        <v>13</v>
      </c>
      <c r="F85" s="67">
        <v>5</v>
      </c>
      <c r="G85" s="67">
        <v>2</v>
      </c>
      <c r="H85" s="67">
        <v>2</v>
      </c>
    </row>
    <row r="86" spans="2:8">
      <c r="B86" s="66" t="s">
        <v>49</v>
      </c>
      <c r="C86" s="78"/>
      <c r="D86" s="67">
        <v>18</v>
      </c>
      <c r="E86" s="67">
        <v>155</v>
      </c>
      <c r="F86" s="67">
        <v>234</v>
      </c>
      <c r="G86" s="67">
        <v>284</v>
      </c>
      <c r="H86" s="67">
        <v>381</v>
      </c>
    </row>
    <row r="87" spans="2:8">
      <c r="B87" s="66" t="s">
        <v>50</v>
      </c>
      <c r="C87" s="78"/>
      <c r="D87" s="67">
        <v>5</v>
      </c>
      <c r="E87" s="67">
        <v>10</v>
      </c>
      <c r="F87" s="67">
        <v>10</v>
      </c>
      <c r="G87" s="67">
        <v>9</v>
      </c>
      <c r="H87" s="67">
        <v>22</v>
      </c>
    </row>
    <row r="88" spans="2:8">
      <c r="B88" s="66" t="s">
        <v>51</v>
      </c>
      <c r="C88" s="78"/>
      <c r="D88" s="67">
        <v>6</v>
      </c>
      <c r="E88" s="67">
        <v>2</v>
      </c>
      <c r="F88" s="67">
        <v>1</v>
      </c>
      <c r="G88" s="67">
        <v>3</v>
      </c>
      <c r="H88" s="67">
        <v>19</v>
      </c>
    </row>
    <row r="89" spans="2:8">
      <c r="B89" s="66" t="s">
        <v>207</v>
      </c>
      <c r="C89" s="78"/>
      <c r="D89" s="67">
        <v>0</v>
      </c>
      <c r="E89" s="67">
        <v>0</v>
      </c>
      <c r="F89" s="67">
        <v>12</v>
      </c>
      <c r="G89" s="67">
        <v>16</v>
      </c>
      <c r="H89" s="67">
        <v>20</v>
      </c>
    </row>
    <row r="90" spans="2:8">
      <c r="B90" s="66" t="s">
        <v>208</v>
      </c>
      <c r="C90" s="78"/>
      <c r="D90" s="67">
        <v>0</v>
      </c>
      <c r="E90" s="67">
        <v>0</v>
      </c>
      <c r="F90" s="67">
        <v>12</v>
      </c>
      <c r="G90" s="67">
        <v>13</v>
      </c>
      <c r="H90" s="67">
        <v>12</v>
      </c>
    </row>
    <row r="91" spans="2:8">
      <c r="B91" s="66" t="s">
        <v>209</v>
      </c>
      <c r="C91" s="78"/>
      <c r="D91" s="67">
        <v>0</v>
      </c>
      <c r="E91" s="67">
        <v>0</v>
      </c>
      <c r="F91" s="67">
        <v>11</v>
      </c>
      <c r="G91" s="67">
        <v>15</v>
      </c>
      <c r="H91" s="67">
        <v>20</v>
      </c>
    </row>
    <row r="92" spans="2:8">
      <c r="B92" s="66" t="s">
        <v>210</v>
      </c>
      <c r="C92" s="78"/>
      <c r="D92" s="67">
        <v>0</v>
      </c>
      <c r="E92" s="67">
        <v>0</v>
      </c>
      <c r="F92" s="67">
        <v>8</v>
      </c>
      <c r="G92" s="67">
        <v>5</v>
      </c>
      <c r="H92" s="67">
        <v>7</v>
      </c>
    </row>
    <row r="93" spans="2:8">
      <c r="B93" s="66" t="s">
        <v>211</v>
      </c>
      <c r="C93" s="78"/>
      <c r="D93" s="67">
        <v>0</v>
      </c>
      <c r="E93" s="67">
        <v>0</v>
      </c>
      <c r="F93" s="67">
        <v>7</v>
      </c>
      <c r="G93" s="67">
        <v>20</v>
      </c>
      <c r="H93" s="67">
        <v>18</v>
      </c>
    </row>
    <row r="94" spans="2:8">
      <c r="B94" s="66" t="s">
        <v>212</v>
      </c>
      <c r="C94" s="78"/>
      <c r="D94" s="67">
        <v>0</v>
      </c>
      <c r="E94" s="67">
        <v>0</v>
      </c>
      <c r="F94" s="67">
        <v>5</v>
      </c>
      <c r="G94" s="67">
        <v>8</v>
      </c>
      <c r="H94" s="67">
        <v>5</v>
      </c>
    </row>
    <row r="95" spans="2:8"/>
    <row r="96" spans="2:8"/>
    <row r="97" spans="2:10" ht="18">
      <c r="B97" s="54" t="s">
        <v>213</v>
      </c>
      <c r="C97" s="44"/>
      <c r="D97" s="44"/>
      <c r="E97" s="44"/>
      <c r="F97" s="44"/>
      <c r="G97" s="44"/>
      <c r="H97" s="44"/>
    </row>
    <row r="98" spans="2:10">
      <c r="B98" s="45"/>
      <c r="C98" s="45"/>
      <c r="D98" s="45"/>
      <c r="E98" s="45"/>
      <c r="F98" s="45"/>
      <c r="G98" s="45"/>
      <c r="H98" s="45"/>
    </row>
    <row r="99" spans="2:10">
      <c r="B99" s="46" t="s">
        <v>52</v>
      </c>
      <c r="C99" s="46" t="s">
        <v>8</v>
      </c>
      <c r="D99" s="47">
        <v>45809</v>
      </c>
      <c r="E99" s="47">
        <v>45839</v>
      </c>
      <c r="F99" s="47">
        <v>45870</v>
      </c>
      <c r="G99" s="47">
        <v>45901</v>
      </c>
      <c r="H99" s="47">
        <v>45931</v>
      </c>
    </row>
    <row r="100" spans="2:10">
      <c r="B100" s="48" t="s">
        <v>53</v>
      </c>
      <c r="C100" s="78" t="s">
        <v>42</v>
      </c>
      <c r="D100" s="51">
        <v>38</v>
      </c>
      <c r="E100" s="51">
        <v>67</v>
      </c>
      <c r="F100" s="51">
        <v>73</v>
      </c>
      <c r="G100" s="51">
        <v>114</v>
      </c>
      <c r="H100" s="51">
        <v>172</v>
      </c>
    </row>
    <row r="101" spans="2:10">
      <c r="B101" s="48" t="s">
        <v>54</v>
      </c>
      <c r="C101" s="78"/>
      <c r="D101" s="51">
        <v>2281</v>
      </c>
      <c r="E101" s="51">
        <v>4472</v>
      </c>
      <c r="F101" s="51">
        <v>4868</v>
      </c>
      <c r="G101" s="51">
        <v>5117</v>
      </c>
      <c r="H101" s="51">
        <v>6568</v>
      </c>
    </row>
    <row r="102" spans="2:10">
      <c r="B102" s="60" t="s">
        <v>55</v>
      </c>
      <c r="C102" s="78"/>
      <c r="D102" s="58">
        <v>5</v>
      </c>
      <c r="E102" s="58">
        <v>13</v>
      </c>
      <c r="F102" s="58">
        <v>12</v>
      </c>
      <c r="G102" s="58">
        <v>21</v>
      </c>
      <c r="H102" s="58">
        <v>15</v>
      </c>
    </row>
    <row r="103" spans="2:10">
      <c r="B103" s="60" t="s">
        <v>56</v>
      </c>
      <c r="C103" s="78"/>
      <c r="D103" s="58">
        <v>0</v>
      </c>
      <c r="E103" s="58">
        <v>0</v>
      </c>
      <c r="F103" s="58">
        <v>0</v>
      </c>
      <c r="G103" s="58">
        <v>0</v>
      </c>
      <c r="H103" s="58">
        <v>0</v>
      </c>
    </row>
    <row r="104" spans="2:10">
      <c r="B104" s="60" t="s">
        <v>57</v>
      </c>
      <c r="C104" s="78"/>
      <c r="D104" s="58" t="s">
        <v>25</v>
      </c>
      <c r="E104" s="58" t="s">
        <v>25</v>
      </c>
      <c r="F104" s="58" t="s">
        <v>25</v>
      </c>
      <c r="G104" s="58" t="s">
        <v>25</v>
      </c>
      <c r="H104" s="58" t="s">
        <v>25</v>
      </c>
    </row>
    <row r="105" spans="2:10">
      <c r="B105" s="60" t="s">
        <v>58</v>
      </c>
      <c r="C105" s="78"/>
      <c r="D105" s="58">
        <v>7</v>
      </c>
      <c r="E105" s="58">
        <v>20</v>
      </c>
      <c r="F105" s="58">
        <v>26</v>
      </c>
      <c r="G105" s="58">
        <v>28</v>
      </c>
      <c r="H105" s="58">
        <v>33</v>
      </c>
      <c r="J105" t="s">
        <v>214</v>
      </c>
    </row>
    <row r="106" spans="2:10">
      <c r="B106" s="60" t="s">
        <v>59</v>
      </c>
      <c r="C106" s="78"/>
      <c r="D106" s="58">
        <v>0</v>
      </c>
      <c r="E106" s="58">
        <v>0</v>
      </c>
      <c r="F106" s="58">
        <v>8</v>
      </c>
      <c r="G106" s="58">
        <v>48</v>
      </c>
      <c r="H106" s="58">
        <v>15</v>
      </c>
    </row>
    <row r="107" spans="2:10">
      <c r="B107" s="60" t="s">
        <v>60</v>
      </c>
      <c r="C107" s="78"/>
      <c r="D107" s="58" t="s">
        <v>25</v>
      </c>
      <c r="E107" s="58" t="s">
        <v>25</v>
      </c>
      <c r="F107" s="58" t="s">
        <v>25</v>
      </c>
      <c r="G107" s="58" t="s">
        <v>25</v>
      </c>
      <c r="H107" s="58" t="s">
        <v>25</v>
      </c>
    </row>
    <row r="108" spans="2:10">
      <c r="B108" s="60" t="s">
        <v>61</v>
      </c>
      <c r="C108" s="78"/>
      <c r="D108" s="58">
        <v>0</v>
      </c>
      <c r="E108" s="58">
        <v>0</v>
      </c>
      <c r="F108" s="58">
        <v>0</v>
      </c>
      <c r="G108" s="58">
        <v>15</v>
      </c>
      <c r="H108" s="58">
        <v>10</v>
      </c>
    </row>
    <row r="109" spans="2:10">
      <c r="B109" s="60" t="s">
        <v>62</v>
      </c>
      <c r="C109" s="78"/>
      <c r="D109" s="58" t="s">
        <v>25</v>
      </c>
      <c r="E109" s="58" t="s">
        <v>25</v>
      </c>
      <c r="F109" s="58" t="s">
        <v>25</v>
      </c>
      <c r="G109" s="58" t="s">
        <v>25</v>
      </c>
      <c r="H109" s="58" t="s">
        <v>25</v>
      </c>
    </row>
    <row r="110" spans="2:10">
      <c r="B110" s="66" t="s">
        <v>63</v>
      </c>
      <c r="C110" s="78"/>
      <c r="D110" s="67" t="s">
        <v>25</v>
      </c>
      <c r="E110" s="58" t="s">
        <v>25</v>
      </c>
      <c r="F110" s="58" t="s">
        <v>25</v>
      </c>
      <c r="G110" s="58" t="s">
        <v>25</v>
      </c>
      <c r="H110" s="58" t="s">
        <v>25</v>
      </c>
    </row>
    <row r="111" spans="2:10">
      <c r="B111" s="66" t="s">
        <v>64</v>
      </c>
      <c r="C111" s="78"/>
      <c r="D111" s="67" t="s">
        <v>25</v>
      </c>
      <c r="E111" s="58" t="s">
        <v>25</v>
      </c>
      <c r="F111" s="58" t="s">
        <v>25</v>
      </c>
      <c r="G111" s="58">
        <v>1</v>
      </c>
      <c r="H111" s="58">
        <v>5</v>
      </c>
    </row>
    <row r="112" spans="2:10">
      <c r="B112" s="66" t="s">
        <v>65</v>
      </c>
      <c r="C112" s="78"/>
      <c r="D112" s="67">
        <v>45</v>
      </c>
      <c r="E112" s="67">
        <v>2</v>
      </c>
      <c r="F112" s="67">
        <v>155</v>
      </c>
      <c r="G112" s="67">
        <v>199</v>
      </c>
      <c r="H112" s="67">
        <v>79</v>
      </c>
    </row>
    <row r="113" spans="2:8">
      <c r="B113" s="66" t="s">
        <v>66</v>
      </c>
      <c r="C113" s="78"/>
      <c r="D113" s="67" t="s">
        <v>25</v>
      </c>
      <c r="E113" s="67">
        <v>7</v>
      </c>
      <c r="F113" s="67">
        <v>2</v>
      </c>
      <c r="G113" s="67">
        <v>3</v>
      </c>
      <c r="H113" s="67">
        <v>1</v>
      </c>
    </row>
    <row r="114" spans="2:8">
      <c r="B114" s="66" t="s">
        <v>67</v>
      </c>
      <c r="C114" s="78"/>
      <c r="D114" s="67">
        <v>15</v>
      </c>
      <c r="E114" s="67">
        <v>77</v>
      </c>
      <c r="F114" s="67">
        <v>68</v>
      </c>
      <c r="G114" s="67">
        <v>67</v>
      </c>
      <c r="H114" s="67">
        <v>106</v>
      </c>
    </row>
    <row r="115" spans="2:8">
      <c r="B115" s="66" t="s">
        <v>68</v>
      </c>
      <c r="C115" s="78"/>
      <c r="D115" s="67">
        <v>0</v>
      </c>
      <c r="E115" s="67">
        <v>74</v>
      </c>
      <c r="F115" s="67">
        <v>48</v>
      </c>
      <c r="G115" s="67">
        <v>78</v>
      </c>
      <c r="H115" s="67">
        <v>61</v>
      </c>
    </row>
    <row r="116" spans="2:8">
      <c r="B116" s="66" t="s">
        <v>69</v>
      </c>
      <c r="C116" s="78"/>
      <c r="D116" s="67">
        <v>14</v>
      </c>
      <c r="E116" s="67">
        <v>77</v>
      </c>
      <c r="F116" s="67">
        <v>105</v>
      </c>
      <c r="G116" s="67">
        <v>74</v>
      </c>
      <c r="H116" s="67">
        <v>74</v>
      </c>
    </row>
    <row r="117" spans="2:8">
      <c r="B117" s="66" t="s">
        <v>70</v>
      </c>
      <c r="C117" s="78"/>
      <c r="D117" s="67">
        <v>15</v>
      </c>
      <c r="E117" s="67">
        <v>40</v>
      </c>
      <c r="F117" s="67">
        <v>21</v>
      </c>
      <c r="G117" s="67">
        <v>25</v>
      </c>
      <c r="H117" s="67">
        <v>26</v>
      </c>
    </row>
    <row r="118" spans="2:8">
      <c r="B118" s="66" t="s">
        <v>71</v>
      </c>
      <c r="C118" s="78"/>
      <c r="D118" s="67">
        <v>0</v>
      </c>
      <c r="E118" s="67">
        <v>7</v>
      </c>
      <c r="F118" s="67">
        <v>7</v>
      </c>
      <c r="G118" s="67">
        <v>5</v>
      </c>
      <c r="H118" s="67">
        <v>9</v>
      </c>
    </row>
    <row r="119" spans="2:8"/>
    <row r="120" spans="2:8"/>
    <row r="121" spans="2:8" ht="18">
      <c r="B121" s="54" t="s">
        <v>215</v>
      </c>
      <c r="C121" s="44"/>
      <c r="D121" s="44"/>
      <c r="E121" s="44"/>
      <c r="F121" s="44"/>
      <c r="G121" s="44"/>
      <c r="H121" s="44"/>
    </row>
    <row r="122" spans="2:8">
      <c r="B122" s="45"/>
      <c r="C122" s="45"/>
      <c r="D122" s="45"/>
      <c r="E122" s="45"/>
      <c r="F122" s="45"/>
      <c r="G122" s="45"/>
      <c r="H122" s="45"/>
    </row>
    <row r="123" spans="2:8">
      <c r="B123" s="46" t="s">
        <v>72</v>
      </c>
      <c r="C123" s="46" t="s">
        <v>8</v>
      </c>
      <c r="D123" s="47">
        <v>45809</v>
      </c>
      <c r="E123" s="47">
        <v>45839</v>
      </c>
      <c r="F123" s="47">
        <v>45870</v>
      </c>
      <c r="G123" s="47">
        <v>45901</v>
      </c>
      <c r="H123" s="47">
        <v>45931</v>
      </c>
    </row>
    <row r="124" spans="2:8">
      <c r="B124" s="48" t="s">
        <v>73</v>
      </c>
      <c r="C124" s="78" t="s">
        <v>42</v>
      </c>
      <c r="D124" s="51">
        <v>427</v>
      </c>
      <c r="E124" s="51">
        <v>603</v>
      </c>
      <c r="F124" s="51">
        <v>646</v>
      </c>
      <c r="G124" s="51">
        <v>582</v>
      </c>
      <c r="H124" s="51">
        <v>683</v>
      </c>
    </row>
    <row r="125" spans="2:8">
      <c r="B125" s="48" t="s">
        <v>74</v>
      </c>
      <c r="C125" s="78"/>
      <c r="D125" s="51">
        <v>105</v>
      </c>
      <c r="E125" s="51">
        <v>282</v>
      </c>
      <c r="F125" s="51">
        <v>265</v>
      </c>
      <c r="G125" s="51">
        <v>182</v>
      </c>
      <c r="H125" s="51">
        <v>231</v>
      </c>
    </row>
    <row r="126" spans="2:8">
      <c r="B126" s="66" t="s">
        <v>75</v>
      </c>
      <c r="C126" s="78"/>
      <c r="D126" s="67">
        <v>158</v>
      </c>
      <c r="E126" s="67">
        <v>475</v>
      </c>
      <c r="F126" s="67">
        <v>287</v>
      </c>
      <c r="G126" s="67">
        <v>317</v>
      </c>
      <c r="H126" s="67">
        <v>367</v>
      </c>
    </row>
    <row r="127" spans="2:8">
      <c r="B127" s="66" t="s">
        <v>76</v>
      </c>
      <c r="C127" s="78"/>
      <c r="D127" s="67">
        <v>118</v>
      </c>
      <c r="E127" s="67">
        <v>190</v>
      </c>
      <c r="F127" s="67">
        <v>148</v>
      </c>
      <c r="G127" s="67">
        <v>129</v>
      </c>
      <c r="H127" s="67">
        <v>99</v>
      </c>
    </row>
    <row r="128" spans="2:8">
      <c r="B128" s="66" t="s">
        <v>77</v>
      </c>
      <c r="C128" s="78"/>
      <c r="D128" s="67">
        <v>85</v>
      </c>
      <c r="E128" s="67">
        <v>265</v>
      </c>
      <c r="F128" s="67">
        <v>327</v>
      </c>
      <c r="G128" s="67">
        <v>342</v>
      </c>
      <c r="H128" s="67">
        <v>270</v>
      </c>
    </row>
    <row r="129" spans="2:8">
      <c r="B129" s="66" t="s">
        <v>78</v>
      </c>
      <c r="C129" s="78"/>
      <c r="D129" s="67">
        <v>45</v>
      </c>
      <c r="E129" s="67">
        <v>208</v>
      </c>
      <c r="F129" s="67">
        <v>155</v>
      </c>
      <c r="G129" s="67">
        <v>199</v>
      </c>
      <c r="H129" s="67">
        <v>153</v>
      </c>
    </row>
    <row r="130" spans="2:8">
      <c r="B130" s="66" t="s">
        <v>79</v>
      </c>
      <c r="C130" s="78"/>
      <c r="D130" s="67">
        <v>27</v>
      </c>
      <c r="E130" s="67">
        <v>60</v>
      </c>
      <c r="F130" s="67">
        <v>0</v>
      </c>
      <c r="G130" s="67">
        <v>1</v>
      </c>
      <c r="H130" s="67">
        <v>0</v>
      </c>
    </row>
    <row r="131" spans="2:8">
      <c r="B131" s="66" t="s">
        <v>80</v>
      </c>
      <c r="C131" s="78"/>
      <c r="D131" s="67">
        <v>386</v>
      </c>
      <c r="E131" s="67">
        <v>844</v>
      </c>
      <c r="F131" s="67">
        <v>930</v>
      </c>
      <c r="G131" s="67">
        <v>1061</v>
      </c>
      <c r="H131" s="67">
        <v>1180</v>
      </c>
    </row>
    <row r="132" spans="2:8">
      <c r="B132" s="68"/>
      <c r="C132" s="68"/>
      <c r="D132" s="68"/>
      <c r="E132" s="68"/>
      <c r="F132" s="68"/>
      <c r="G132" s="68"/>
      <c r="H132" s="68"/>
    </row>
    <row r="133" spans="2:8">
      <c r="B133" s="68"/>
      <c r="C133" s="68"/>
      <c r="D133" s="68"/>
      <c r="E133" s="68"/>
      <c r="F133" s="68"/>
      <c r="G133" s="68"/>
      <c r="H133" s="68"/>
    </row>
    <row r="134" spans="2:8" ht="18">
      <c r="B134" s="54" t="s">
        <v>216</v>
      </c>
      <c r="C134" s="44"/>
      <c r="D134" s="44"/>
      <c r="E134" s="44"/>
      <c r="F134" s="44"/>
      <c r="G134" s="44"/>
      <c r="H134" s="44"/>
    </row>
    <row r="135" spans="2:8">
      <c r="B135" s="45"/>
      <c r="C135" s="45"/>
      <c r="D135" s="45"/>
      <c r="E135" s="45"/>
      <c r="F135" s="45"/>
      <c r="G135" s="45"/>
      <c r="H135" s="45"/>
    </row>
    <row r="136" spans="2:8">
      <c r="B136" s="46" t="s">
        <v>81</v>
      </c>
      <c r="C136" s="46" t="s">
        <v>8</v>
      </c>
      <c r="D136" s="47">
        <v>45809</v>
      </c>
      <c r="E136" s="47">
        <v>45839</v>
      </c>
      <c r="F136" s="47">
        <v>45870</v>
      </c>
      <c r="G136" s="47">
        <v>45901</v>
      </c>
      <c r="H136" s="47">
        <v>45931</v>
      </c>
    </row>
    <row r="137" spans="2:8">
      <c r="B137" s="60" t="s">
        <v>82</v>
      </c>
      <c r="C137" s="78" t="s">
        <v>42</v>
      </c>
      <c r="D137" s="51">
        <v>2</v>
      </c>
      <c r="E137" s="51">
        <v>0</v>
      </c>
      <c r="F137" s="51">
        <v>0</v>
      </c>
      <c r="G137" s="51">
        <v>4</v>
      </c>
      <c r="H137" s="51">
        <v>5</v>
      </c>
    </row>
    <row r="138" spans="2:8">
      <c r="B138" s="66" t="s">
        <v>83</v>
      </c>
      <c r="C138" s="78"/>
      <c r="D138" s="69">
        <v>2</v>
      </c>
      <c r="E138" s="69">
        <v>7</v>
      </c>
      <c r="F138" s="69">
        <v>9</v>
      </c>
      <c r="G138" s="69">
        <v>10</v>
      </c>
      <c r="H138" s="69">
        <v>7</v>
      </c>
    </row>
    <row r="139" spans="2:8">
      <c r="B139" s="66" t="s">
        <v>84</v>
      </c>
      <c r="C139" s="78"/>
      <c r="D139" s="69">
        <v>0</v>
      </c>
      <c r="E139" s="69">
        <v>0</v>
      </c>
      <c r="F139" s="69">
        <v>0</v>
      </c>
      <c r="G139" s="69">
        <v>3</v>
      </c>
      <c r="H139" s="69">
        <v>2</v>
      </c>
    </row>
    <row r="140" spans="2:8">
      <c r="B140" s="66" t="s">
        <v>217</v>
      </c>
      <c r="C140" s="70"/>
      <c r="D140" s="69">
        <v>0</v>
      </c>
      <c r="E140" s="69">
        <v>0</v>
      </c>
      <c r="F140" s="69">
        <v>0</v>
      </c>
      <c r="G140" s="69">
        <v>1</v>
      </c>
      <c r="H140" s="69">
        <v>0</v>
      </c>
    </row>
  </sheetData>
  <mergeCells count="9">
    <mergeCell ref="C137:C139"/>
    <mergeCell ref="C80:C94"/>
    <mergeCell ref="C100:C118"/>
    <mergeCell ref="C124:C131"/>
    <mergeCell ref="B1:H1"/>
    <mergeCell ref="B2:H2"/>
    <mergeCell ref="B3:H3"/>
    <mergeCell ref="B4:H4"/>
    <mergeCell ref="C66:C68"/>
  </mergeCells>
  <pageMargins left="0" right="0" top="0.30972222222222201" bottom="0.39374999999999999" header="0.511811023622047" footer="0.511811023622047"/>
  <pageSetup paperSize="9" scale="74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6"/>
  <sheetViews>
    <sheetView view="pageBreakPreview" topLeftCell="A94" zoomScale="115" zoomScaleNormal="100" zoomScalePageLayoutView="115" workbookViewId="0">
      <selection activeCell="A107" sqref="A107:XFD107"/>
    </sheetView>
  </sheetViews>
  <sheetFormatPr defaultRowHeight="12.75" customHeight="1"/>
  <cols>
    <col min="1" max="1" width="3.42578125" customWidth="1"/>
    <col min="2" max="2" width="85.5703125" customWidth="1"/>
    <col min="3" max="8" width="12.140625" customWidth="1"/>
  </cols>
  <sheetData>
    <row r="1" spans="1:8" ht="104.45" customHeight="1">
      <c r="B1" s="74"/>
      <c r="C1" s="74"/>
      <c r="D1" s="74"/>
      <c r="E1" s="74"/>
      <c r="F1" s="74"/>
      <c r="G1" s="74"/>
      <c r="H1" s="74"/>
    </row>
    <row r="2" spans="1:8" ht="15">
      <c r="A2" s="76" t="s">
        <v>0</v>
      </c>
      <c r="B2" s="76"/>
      <c r="C2" s="76"/>
      <c r="D2" s="76"/>
      <c r="E2" s="76"/>
      <c r="F2" s="76"/>
      <c r="G2" s="76"/>
      <c r="H2" s="76"/>
    </row>
    <row r="3" spans="1:8" ht="15">
      <c r="A3" s="76" t="s">
        <v>1</v>
      </c>
      <c r="B3" s="76"/>
      <c r="C3" s="76"/>
      <c r="D3" s="76"/>
      <c r="E3" s="76"/>
      <c r="F3" s="76"/>
      <c r="G3" s="76"/>
      <c r="H3" s="76"/>
    </row>
    <row r="4" spans="1:8" ht="15">
      <c r="A4" s="76" t="s">
        <v>128</v>
      </c>
      <c r="B4" s="76"/>
      <c r="C4" s="76"/>
      <c r="D4" s="76"/>
      <c r="E4" s="76"/>
      <c r="F4" s="76"/>
      <c r="G4" s="76"/>
      <c r="H4" s="76"/>
    </row>
    <row r="5" spans="1:8">
      <c r="B5" s="40"/>
      <c r="C5" s="40"/>
      <c r="D5" s="40"/>
      <c r="E5" s="40"/>
      <c r="F5" s="40"/>
      <c r="G5" s="40"/>
      <c r="H5" s="40"/>
    </row>
    <row r="6" spans="1:8" ht="15">
      <c r="B6" s="41" t="s">
        <v>3</v>
      </c>
      <c r="C6" s="41"/>
      <c r="D6" s="41"/>
      <c r="E6" s="41"/>
      <c r="F6" s="41"/>
      <c r="G6" s="41"/>
      <c r="H6" s="41"/>
    </row>
    <row r="7" spans="1:8" ht="15">
      <c r="B7" s="42" t="s">
        <v>129</v>
      </c>
      <c r="C7" s="42"/>
      <c r="D7" s="42"/>
      <c r="E7" s="42"/>
      <c r="F7" s="42"/>
      <c r="G7" s="42"/>
      <c r="H7" s="42"/>
    </row>
    <row r="8" spans="1:8">
      <c r="B8" s="43" t="s">
        <v>5</v>
      </c>
      <c r="C8" s="43"/>
      <c r="D8" s="43"/>
      <c r="E8" s="43"/>
      <c r="F8" s="43"/>
      <c r="G8" s="43"/>
      <c r="H8" s="43"/>
    </row>
    <row r="9" spans="1:8">
      <c r="B9" s="43" t="s">
        <v>6</v>
      </c>
      <c r="C9" s="43"/>
      <c r="D9" s="43"/>
      <c r="E9" s="43"/>
      <c r="F9" s="43"/>
      <c r="G9" s="43"/>
      <c r="H9" s="43"/>
    </row>
    <row r="10" spans="1:8"/>
    <row r="11" spans="1:8"/>
    <row r="12" spans="1:8"/>
    <row r="13" spans="1:8" ht="18">
      <c r="B13" s="44" t="s">
        <v>191</v>
      </c>
      <c r="C13" s="44"/>
      <c r="D13" s="44"/>
      <c r="E13" s="44"/>
      <c r="F13" s="44"/>
      <c r="G13" s="44"/>
      <c r="H13" s="44"/>
    </row>
    <row r="14" spans="1:8">
      <c r="B14" s="45"/>
      <c r="C14" s="45"/>
      <c r="D14" s="45"/>
      <c r="E14" s="45"/>
      <c r="F14" s="45"/>
      <c r="G14" s="45"/>
      <c r="H14" s="45"/>
    </row>
    <row r="15" spans="1:8">
      <c r="B15" s="46"/>
      <c r="C15" s="46" t="s">
        <v>8</v>
      </c>
      <c r="D15" s="47">
        <v>45809</v>
      </c>
      <c r="E15" s="47">
        <v>45839</v>
      </c>
      <c r="F15" s="47">
        <v>45870</v>
      </c>
      <c r="G15" s="47">
        <v>45901</v>
      </c>
      <c r="H15" s="47">
        <v>45931</v>
      </c>
    </row>
    <row r="16" spans="1:8" ht="15">
      <c r="B16" s="48" t="s">
        <v>130</v>
      </c>
      <c r="C16" s="49" t="s">
        <v>131</v>
      </c>
      <c r="D16" s="50">
        <v>0.64649999999999996</v>
      </c>
      <c r="E16" s="50">
        <v>0.43430000000000002</v>
      </c>
      <c r="F16" s="50">
        <v>0.62480000000000002</v>
      </c>
      <c r="G16" s="50">
        <v>0.7</v>
      </c>
      <c r="H16" s="50">
        <v>0.68300000000000005</v>
      </c>
    </row>
    <row r="17" spans="2:8">
      <c r="B17" s="48" t="s">
        <v>132</v>
      </c>
      <c r="C17" s="79"/>
      <c r="D17" s="51">
        <v>218</v>
      </c>
      <c r="E17" s="51">
        <v>438</v>
      </c>
      <c r="F17" s="51">
        <v>459</v>
      </c>
      <c r="G17" s="51">
        <v>522</v>
      </c>
      <c r="H17" s="51">
        <v>505</v>
      </c>
    </row>
    <row r="18" spans="2:8">
      <c r="B18" s="48" t="s">
        <v>133</v>
      </c>
      <c r="C18" s="79"/>
      <c r="D18" s="51">
        <v>24</v>
      </c>
      <c r="E18" s="51">
        <v>24</v>
      </c>
      <c r="F18" s="51">
        <v>24</v>
      </c>
      <c r="G18" s="51">
        <v>24</v>
      </c>
      <c r="H18" s="51">
        <v>24</v>
      </c>
    </row>
    <row r="19" spans="2:8">
      <c r="B19" s="52"/>
      <c r="C19" s="52"/>
      <c r="D19" s="52"/>
      <c r="E19" s="52"/>
      <c r="F19" s="52"/>
      <c r="G19" s="52"/>
      <c r="H19" s="52"/>
    </row>
    <row r="20" spans="2:8"/>
    <row r="21" spans="2:8">
      <c r="B21" s="46"/>
      <c r="C21" s="46" t="s">
        <v>8</v>
      </c>
      <c r="D21" s="47">
        <v>45809</v>
      </c>
      <c r="E21" s="47">
        <v>45839</v>
      </c>
      <c r="F21" s="47">
        <v>45870</v>
      </c>
      <c r="G21" s="47">
        <v>45901</v>
      </c>
      <c r="H21" s="47">
        <v>45931</v>
      </c>
    </row>
    <row r="22" spans="2:8" ht="15">
      <c r="B22" s="48" t="s">
        <v>134</v>
      </c>
      <c r="C22" s="49" t="s">
        <v>135</v>
      </c>
      <c r="D22" s="49">
        <v>12.3</v>
      </c>
      <c r="E22" s="49">
        <v>9.9499999999999993</v>
      </c>
      <c r="F22" s="49">
        <v>5.81</v>
      </c>
      <c r="G22" s="49">
        <v>4.83</v>
      </c>
      <c r="H22" s="49">
        <v>4.6100000000000003</v>
      </c>
    </row>
    <row r="23" spans="2:8">
      <c r="B23" s="48" t="s">
        <v>132</v>
      </c>
      <c r="C23" s="79"/>
      <c r="D23" s="51">
        <v>7.87</v>
      </c>
      <c r="E23" s="51">
        <v>14.13</v>
      </c>
      <c r="F23" s="51">
        <v>14.81</v>
      </c>
      <c r="G23" s="51">
        <v>17.399999999999999</v>
      </c>
      <c r="H23" s="51">
        <v>16.29</v>
      </c>
    </row>
    <row r="24" spans="2:8">
      <c r="B24" s="48" t="s">
        <v>136</v>
      </c>
      <c r="C24" s="79"/>
      <c r="D24" s="51">
        <v>8</v>
      </c>
      <c r="E24" s="51">
        <v>44</v>
      </c>
      <c r="F24" s="51">
        <v>79</v>
      </c>
      <c r="G24" s="51">
        <v>106</v>
      </c>
      <c r="H24" s="51">
        <v>98</v>
      </c>
    </row>
    <row r="25" spans="2:8"/>
    <row r="26" spans="2:8"/>
    <row r="27" spans="2:8">
      <c r="B27" s="46"/>
      <c r="C27" s="46" t="s">
        <v>8</v>
      </c>
      <c r="D27" s="47">
        <v>45809</v>
      </c>
      <c r="E27" s="47">
        <v>45839</v>
      </c>
      <c r="F27" s="47">
        <v>45870</v>
      </c>
      <c r="G27" s="47">
        <v>45901</v>
      </c>
      <c r="H27" s="47">
        <v>45931</v>
      </c>
    </row>
    <row r="28" spans="2:8" ht="15">
      <c r="B28" s="48" t="s">
        <v>137</v>
      </c>
      <c r="C28" s="49" t="s">
        <v>192</v>
      </c>
      <c r="D28" s="49">
        <v>10</v>
      </c>
      <c r="E28" s="49">
        <v>121.44</v>
      </c>
      <c r="F28" s="49">
        <v>125.28</v>
      </c>
      <c r="G28" s="49">
        <v>119.6</v>
      </c>
      <c r="H28" s="49">
        <v>110.64</v>
      </c>
    </row>
    <row r="29" spans="2:8">
      <c r="B29" s="48" t="s">
        <v>138</v>
      </c>
      <c r="C29" s="79"/>
      <c r="D29" s="53">
        <v>0.64649999999999996</v>
      </c>
      <c r="E29" s="53">
        <v>0.43430000000000002</v>
      </c>
      <c r="F29" s="53">
        <v>0.62480000000000002</v>
      </c>
      <c r="G29" s="53">
        <v>0.7</v>
      </c>
      <c r="H29" s="53">
        <v>0.68300000000000005</v>
      </c>
    </row>
    <row r="30" spans="2:8">
      <c r="B30" s="48" t="s">
        <v>139</v>
      </c>
      <c r="C30" s="79"/>
      <c r="D30" s="51">
        <v>12.3</v>
      </c>
      <c r="E30" s="51">
        <v>9.9499999999999993</v>
      </c>
      <c r="F30" s="51">
        <v>5.81</v>
      </c>
      <c r="G30" s="51">
        <v>4.38</v>
      </c>
      <c r="H30" s="51">
        <v>4.6100000000000003</v>
      </c>
    </row>
    <row r="31" spans="2:8"/>
    <row r="32" spans="2:8"/>
    <row r="33" spans="2:8" ht="18">
      <c r="B33" s="44" t="s">
        <v>193</v>
      </c>
      <c r="C33" s="44"/>
      <c r="D33" s="44"/>
      <c r="E33" s="44"/>
      <c r="F33" s="44"/>
      <c r="G33" s="44"/>
      <c r="H33" s="44"/>
    </row>
    <row r="34" spans="2:8">
      <c r="B34" s="45"/>
      <c r="C34" s="45"/>
      <c r="D34" s="45"/>
      <c r="E34" s="45"/>
      <c r="F34" s="45"/>
      <c r="G34" s="45"/>
      <c r="H34" s="45"/>
    </row>
    <row r="35" spans="2:8">
      <c r="B35" s="46"/>
      <c r="C35" s="46" t="s">
        <v>8</v>
      </c>
      <c r="D35" s="47">
        <v>45809</v>
      </c>
      <c r="E35" s="47">
        <v>45839</v>
      </c>
      <c r="F35" s="47">
        <v>45870</v>
      </c>
      <c r="G35" s="47">
        <v>45901</v>
      </c>
      <c r="H35" s="47">
        <v>45931</v>
      </c>
    </row>
    <row r="36" spans="2:8" ht="15">
      <c r="B36" s="48" t="s">
        <v>140</v>
      </c>
      <c r="C36" s="49" t="s">
        <v>141</v>
      </c>
      <c r="D36" s="50">
        <v>0</v>
      </c>
      <c r="E36" s="50">
        <v>0</v>
      </c>
      <c r="F36" s="50">
        <v>0</v>
      </c>
      <c r="G36" s="50">
        <v>0</v>
      </c>
      <c r="H36" s="50">
        <v>6.25E-2</v>
      </c>
    </row>
    <row r="37" spans="2:8">
      <c r="B37" s="48" t="s">
        <v>142</v>
      </c>
      <c r="C37" s="79"/>
      <c r="D37" s="51">
        <v>0</v>
      </c>
      <c r="E37" s="51">
        <v>0</v>
      </c>
      <c r="F37" s="51">
        <v>0</v>
      </c>
      <c r="G37" s="51">
        <v>0</v>
      </c>
      <c r="H37" s="51">
        <v>1</v>
      </c>
    </row>
    <row r="38" spans="2:8">
      <c r="B38" s="48" t="s">
        <v>143</v>
      </c>
      <c r="C38" s="79"/>
      <c r="D38" s="51">
        <v>9</v>
      </c>
      <c r="E38" s="51">
        <v>10</v>
      </c>
      <c r="F38" s="51">
        <v>12</v>
      </c>
      <c r="G38" s="51">
        <v>9</v>
      </c>
      <c r="H38" s="51">
        <v>16</v>
      </c>
    </row>
    <row r="39" spans="2:8"/>
    <row r="40" spans="2:8"/>
    <row r="41" spans="2:8" ht="18">
      <c r="B41" s="44" t="s">
        <v>194</v>
      </c>
      <c r="C41" s="44"/>
      <c r="D41" s="44"/>
      <c r="E41" s="44"/>
      <c r="F41" s="44"/>
      <c r="G41" s="44"/>
      <c r="H41" s="44"/>
    </row>
    <row r="42" spans="2:8">
      <c r="B42" s="45"/>
      <c r="C42" s="45"/>
      <c r="D42" s="45"/>
      <c r="E42" s="45"/>
      <c r="F42" s="45"/>
      <c r="G42" s="45"/>
      <c r="H42" s="45"/>
    </row>
    <row r="43" spans="2:8">
      <c r="B43" s="46"/>
      <c r="C43" s="46" t="s">
        <v>8</v>
      </c>
      <c r="D43" s="47">
        <v>45809</v>
      </c>
      <c r="E43" s="47">
        <v>45839</v>
      </c>
      <c r="F43" s="47">
        <v>45870</v>
      </c>
      <c r="G43" s="47">
        <v>45901</v>
      </c>
      <c r="H43" s="47">
        <v>45931</v>
      </c>
    </row>
    <row r="44" spans="2:8" ht="15">
      <c r="B44" s="48" t="s">
        <v>144</v>
      </c>
      <c r="C44" s="49" t="s">
        <v>145</v>
      </c>
      <c r="D44" s="50">
        <f>D45/D46*100</f>
        <v>0</v>
      </c>
      <c r="E44" s="50">
        <f t="shared" ref="E44:H44" si="0">E45/E46</f>
        <v>0.18181818181818182</v>
      </c>
      <c r="F44" s="50">
        <f t="shared" si="0"/>
        <v>0.45945945945945948</v>
      </c>
      <c r="G44" s="50">
        <f t="shared" si="0"/>
        <v>0.34615384615384615</v>
      </c>
      <c r="H44" s="50">
        <f t="shared" si="0"/>
        <v>0.24752475247524752</v>
      </c>
    </row>
    <row r="45" spans="2:8">
      <c r="B45" s="48" t="s">
        <v>146</v>
      </c>
      <c r="C45" s="79"/>
      <c r="D45" s="51">
        <v>0</v>
      </c>
      <c r="E45" s="51">
        <v>10</v>
      </c>
      <c r="F45" s="51">
        <v>34</v>
      </c>
      <c r="G45" s="51">
        <v>36</v>
      </c>
      <c r="H45" s="51">
        <v>25</v>
      </c>
    </row>
    <row r="46" spans="2:8">
      <c r="B46" s="48" t="s">
        <v>147</v>
      </c>
      <c r="C46" s="79"/>
      <c r="D46" s="51">
        <v>19</v>
      </c>
      <c r="E46" s="51">
        <v>55</v>
      </c>
      <c r="F46" s="51">
        <v>74</v>
      </c>
      <c r="G46" s="51">
        <v>104</v>
      </c>
      <c r="H46" s="51">
        <v>101</v>
      </c>
    </row>
    <row r="47" spans="2:8"/>
    <row r="48" spans="2:8"/>
    <row r="49" spans="2:8" ht="18">
      <c r="B49" s="54" t="s">
        <v>195</v>
      </c>
      <c r="C49" s="44"/>
      <c r="D49" s="44"/>
      <c r="E49" s="44"/>
      <c r="F49" s="44"/>
      <c r="G49" s="44"/>
      <c r="H49" s="44"/>
    </row>
    <row r="50" spans="2:8">
      <c r="B50" s="45"/>
      <c r="C50" s="45"/>
      <c r="D50" s="45"/>
      <c r="E50" s="45"/>
      <c r="F50" s="45"/>
      <c r="G50" s="45"/>
      <c r="H50" s="45"/>
    </row>
    <row r="51" spans="2:8">
      <c r="B51" s="46"/>
      <c r="C51" s="46" t="s">
        <v>8</v>
      </c>
      <c r="D51" s="47"/>
      <c r="E51" s="47">
        <v>45809</v>
      </c>
      <c r="F51" s="47">
        <v>45839</v>
      </c>
      <c r="G51" s="47">
        <v>45870</v>
      </c>
      <c r="H51" s="47">
        <v>45901</v>
      </c>
    </row>
    <row r="52" spans="2:8" ht="25.5">
      <c r="B52" s="55" t="s">
        <v>148</v>
      </c>
      <c r="C52" s="49" t="s">
        <v>149</v>
      </c>
      <c r="D52" s="49">
        <v>0</v>
      </c>
      <c r="E52" s="50">
        <v>0</v>
      </c>
      <c r="F52" s="50">
        <v>0</v>
      </c>
      <c r="G52" s="50">
        <v>0.1053</v>
      </c>
      <c r="H52" s="50">
        <v>0</v>
      </c>
    </row>
    <row r="53" spans="2:8">
      <c r="B53" s="48" t="s">
        <v>150</v>
      </c>
      <c r="C53" s="79"/>
      <c r="D53" s="51">
        <v>0</v>
      </c>
      <c r="E53" s="51">
        <v>2</v>
      </c>
      <c r="F53" s="51">
        <v>11</v>
      </c>
      <c r="G53" s="51">
        <v>4</v>
      </c>
      <c r="H53" s="51">
        <v>0</v>
      </c>
    </row>
    <row r="54" spans="2:8">
      <c r="B54" s="48" t="s">
        <v>151</v>
      </c>
      <c r="C54" s="79"/>
      <c r="D54" s="51">
        <v>0</v>
      </c>
      <c r="E54" s="51">
        <v>2</v>
      </c>
      <c r="F54" s="51">
        <v>21</v>
      </c>
      <c r="G54" s="51">
        <v>38</v>
      </c>
      <c r="H54" s="51">
        <v>37</v>
      </c>
    </row>
    <row r="55" spans="2:8"/>
    <row r="56" spans="2:8"/>
    <row r="57" spans="2:8" ht="18">
      <c r="B57" s="44" t="s">
        <v>196</v>
      </c>
      <c r="C57" s="44"/>
      <c r="D57" s="44"/>
      <c r="E57" s="44"/>
      <c r="F57" s="44"/>
      <c r="G57" s="44"/>
      <c r="H57" s="44"/>
    </row>
    <row r="58" spans="2:8">
      <c r="B58" s="45"/>
      <c r="C58" s="45"/>
      <c r="D58" s="45"/>
      <c r="E58" s="45"/>
      <c r="F58" s="45"/>
      <c r="G58" s="45"/>
      <c r="H58" s="45"/>
    </row>
    <row r="59" spans="2:8">
      <c r="B59" s="46"/>
      <c r="C59" s="46" t="s">
        <v>8</v>
      </c>
      <c r="D59" s="47">
        <v>45809</v>
      </c>
      <c r="E59" s="47">
        <v>45839</v>
      </c>
      <c r="F59" s="47">
        <v>45870</v>
      </c>
      <c r="G59" s="47">
        <v>45901</v>
      </c>
      <c r="H59" s="47">
        <v>45931</v>
      </c>
    </row>
    <row r="60" spans="2:8" ht="25.5">
      <c r="B60" s="55" t="s">
        <v>152</v>
      </c>
      <c r="C60" s="49" t="s">
        <v>141</v>
      </c>
      <c r="D60" s="50">
        <f t="shared" ref="D60:H60" si="1">D61/D62</f>
        <v>0.5</v>
      </c>
      <c r="E60" s="50">
        <f t="shared" si="1"/>
        <v>0.22222222222222221</v>
      </c>
      <c r="F60" s="50">
        <f t="shared" si="1"/>
        <v>0.1</v>
      </c>
      <c r="G60" s="50">
        <f t="shared" si="1"/>
        <v>0.14285714285714285</v>
      </c>
      <c r="H60" s="50">
        <f t="shared" si="1"/>
        <v>6.6666666666666666E-2</v>
      </c>
    </row>
    <row r="61" spans="2:8">
      <c r="B61" s="48" t="s">
        <v>153</v>
      </c>
      <c r="C61" s="79"/>
      <c r="D61" s="51">
        <v>2</v>
      </c>
      <c r="E61" s="51">
        <v>2</v>
      </c>
      <c r="F61" s="51">
        <v>1</v>
      </c>
      <c r="G61" s="51">
        <v>3</v>
      </c>
      <c r="H61" s="51">
        <v>1</v>
      </c>
    </row>
    <row r="62" spans="2:8">
      <c r="B62" s="48" t="s">
        <v>154</v>
      </c>
      <c r="C62" s="79"/>
      <c r="D62" s="51">
        <v>4</v>
      </c>
      <c r="E62" s="51">
        <v>9</v>
      </c>
      <c r="F62" s="51">
        <v>10</v>
      </c>
      <c r="G62" s="51">
        <v>21</v>
      </c>
      <c r="H62" s="51">
        <v>15</v>
      </c>
    </row>
    <row r="63" spans="2:8"/>
    <row r="64" spans="2:8"/>
    <row r="65" spans="2:8" ht="18">
      <c r="B65" s="54" t="s">
        <v>197</v>
      </c>
      <c r="C65" s="44"/>
      <c r="D65" s="44"/>
      <c r="E65" s="44"/>
      <c r="F65" s="44"/>
      <c r="G65" s="44"/>
      <c r="H65" s="44"/>
    </row>
    <row r="66" spans="2:8">
      <c r="B66" s="45"/>
      <c r="C66" s="45"/>
      <c r="D66" s="45"/>
      <c r="E66" s="45"/>
      <c r="F66" s="45"/>
      <c r="G66" s="45"/>
      <c r="H66" s="45"/>
    </row>
    <row r="67" spans="2:8">
      <c r="B67" s="46"/>
      <c r="C67" s="46" t="s">
        <v>8</v>
      </c>
      <c r="D67" s="47">
        <v>45809</v>
      </c>
      <c r="E67" s="47">
        <v>45839</v>
      </c>
      <c r="F67" s="47">
        <v>45870</v>
      </c>
      <c r="G67" s="47">
        <v>45901</v>
      </c>
      <c r="H67" s="47">
        <v>45931</v>
      </c>
    </row>
    <row r="68" spans="2:8" ht="15">
      <c r="B68" s="55" t="s">
        <v>155</v>
      </c>
      <c r="C68" s="49" t="s">
        <v>156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</row>
    <row r="69" spans="2:8">
      <c r="B69" s="48" t="s">
        <v>157</v>
      </c>
      <c r="C69" s="79"/>
      <c r="D69" s="51">
        <v>0</v>
      </c>
      <c r="E69" s="51">
        <v>0</v>
      </c>
      <c r="F69" s="51">
        <v>0</v>
      </c>
      <c r="G69" s="51">
        <v>0</v>
      </c>
      <c r="H69" s="51">
        <v>0</v>
      </c>
    </row>
    <row r="70" spans="2:8">
      <c r="B70" s="48" t="s">
        <v>158</v>
      </c>
      <c r="C70" s="79"/>
      <c r="D70" s="51">
        <v>5</v>
      </c>
      <c r="E70" s="51">
        <v>57</v>
      </c>
      <c r="F70" s="51">
        <v>47</v>
      </c>
      <c r="G70" s="51">
        <v>104</v>
      </c>
      <c r="H70" s="51">
        <v>209</v>
      </c>
    </row>
    <row r="71" spans="2:8"/>
    <row r="72" spans="2:8"/>
    <row r="73" spans="2:8" ht="18">
      <c r="B73" s="44" t="s">
        <v>198</v>
      </c>
      <c r="C73" s="44"/>
      <c r="D73" s="44"/>
      <c r="E73" s="44"/>
      <c r="F73" s="44"/>
      <c r="G73" s="44"/>
      <c r="H73" s="44"/>
    </row>
    <row r="74" spans="2:8">
      <c r="B74" s="45"/>
      <c r="C74" s="45"/>
      <c r="D74" s="45"/>
      <c r="E74" s="45"/>
      <c r="F74" s="45"/>
      <c r="G74" s="45"/>
      <c r="H74" s="45"/>
    </row>
    <row r="75" spans="2:8">
      <c r="B75" s="46"/>
      <c r="C75" s="46" t="s">
        <v>8</v>
      </c>
      <c r="D75" s="47">
        <v>45809</v>
      </c>
      <c r="E75" s="47">
        <v>45839</v>
      </c>
      <c r="F75" s="47">
        <v>45870</v>
      </c>
      <c r="G75" s="47">
        <v>45901</v>
      </c>
      <c r="H75" s="47">
        <v>45931</v>
      </c>
    </row>
    <row r="76" spans="2:8" ht="15">
      <c r="B76" s="55" t="s">
        <v>159</v>
      </c>
      <c r="C76" s="49" t="s">
        <v>160</v>
      </c>
      <c r="D76" s="50">
        <v>1</v>
      </c>
      <c r="E76" s="50">
        <f t="shared" ref="E76:H76" si="2">E77/E78</f>
        <v>0.97916666666666663</v>
      </c>
      <c r="F76" s="50">
        <f t="shared" si="2"/>
        <v>0.99272727272727268</v>
      </c>
      <c r="G76" s="50">
        <f t="shared" si="2"/>
        <v>0.97093023255813948</v>
      </c>
      <c r="H76" s="50">
        <f t="shared" si="2"/>
        <v>0.91231732776617958</v>
      </c>
    </row>
    <row r="77" spans="2:8">
      <c r="B77" s="48" t="s">
        <v>161</v>
      </c>
      <c r="C77" s="79"/>
      <c r="D77" s="51"/>
      <c r="E77" s="51">
        <v>282</v>
      </c>
      <c r="F77" s="51">
        <v>273</v>
      </c>
      <c r="G77" s="51">
        <v>334</v>
      </c>
      <c r="H77" s="51">
        <v>437</v>
      </c>
    </row>
    <row r="78" spans="2:8">
      <c r="B78" s="48" t="s">
        <v>162</v>
      </c>
      <c r="C78" s="79"/>
      <c r="D78" s="51"/>
      <c r="E78" s="51">
        <v>288</v>
      </c>
      <c r="F78" s="51">
        <v>275</v>
      </c>
      <c r="G78" s="51">
        <v>344</v>
      </c>
      <c r="H78" s="51">
        <v>479</v>
      </c>
    </row>
    <row r="79" spans="2:8"/>
    <row r="80" spans="2:8"/>
    <row r="81" spans="2:8" ht="18">
      <c r="B81" s="44" t="s">
        <v>199</v>
      </c>
      <c r="C81" s="44"/>
      <c r="D81" s="44"/>
      <c r="E81" s="44"/>
      <c r="F81" s="44"/>
      <c r="G81" s="44"/>
      <c r="H81" s="44"/>
    </row>
    <row r="82" spans="2:8">
      <c r="B82" s="45"/>
      <c r="C82" s="45"/>
      <c r="D82" s="45"/>
      <c r="E82" s="45"/>
      <c r="F82" s="45"/>
      <c r="G82" s="45"/>
      <c r="H82" s="45"/>
    </row>
    <row r="83" spans="2:8">
      <c r="B83" s="46"/>
      <c r="C83" s="46" t="s">
        <v>8</v>
      </c>
      <c r="D83" s="47">
        <v>45809</v>
      </c>
      <c r="E83" s="47">
        <v>45839</v>
      </c>
      <c r="F83" s="47">
        <v>45870</v>
      </c>
      <c r="G83" s="47">
        <v>45901</v>
      </c>
      <c r="H83" s="47">
        <v>45931</v>
      </c>
    </row>
    <row r="84" spans="2:8" ht="15">
      <c r="B84" s="55" t="s">
        <v>163</v>
      </c>
      <c r="C84" s="49" t="s">
        <v>164</v>
      </c>
      <c r="D84" s="49"/>
      <c r="E84" s="49"/>
      <c r="F84" s="49"/>
      <c r="G84" s="49"/>
      <c r="H84" s="49"/>
    </row>
    <row r="85" spans="2:8">
      <c r="B85" s="48" t="s">
        <v>165</v>
      </c>
      <c r="C85" s="79"/>
      <c r="D85" s="51"/>
      <c r="E85" s="51"/>
      <c r="F85" s="51"/>
      <c r="G85" s="51"/>
      <c r="H85" s="51"/>
    </row>
    <row r="86" spans="2:8">
      <c r="B86" s="48" t="s">
        <v>166</v>
      </c>
      <c r="C86" s="79"/>
      <c r="D86" s="51"/>
      <c r="E86" s="51"/>
      <c r="F86" s="51"/>
      <c r="G86" s="51"/>
      <c r="H86" s="51"/>
    </row>
    <row r="87" spans="2:8"/>
    <row r="88" spans="2:8"/>
    <row r="89" spans="2:8">
      <c r="B89" s="46"/>
      <c r="C89" s="46" t="s">
        <v>8</v>
      </c>
      <c r="D89" s="47">
        <v>45809</v>
      </c>
      <c r="E89" s="47">
        <v>45839</v>
      </c>
      <c r="F89" s="47">
        <v>45870</v>
      </c>
      <c r="G89" s="47">
        <v>45901</v>
      </c>
      <c r="H89" s="47">
        <v>45931</v>
      </c>
    </row>
    <row r="90" spans="2:8" ht="15">
      <c r="B90" s="55" t="s">
        <v>167</v>
      </c>
      <c r="C90" s="49" t="s">
        <v>168</v>
      </c>
      <c r="D90" s="49">
        <v>0</v>
      </c>
      <c r="E90" s="49">
        <v>0</v>
      </c>
      <c r="F90" s="49">
        <v>430.54</v>
      </c>
      <c r="G90" s="50">
        <v>6.0000000000000001E-3</v>
      </c>
      <c r="H90" s="50">
        <v>1E-4</v>
      </c>
    </row>
    <row r="91" spans="2:8">
      <c r="B91" s="48" t="s">
        <v>169</v>
      </c>
      <c r="C91" s="79"/>
      <c r="D91" s="51">
        <v>0</v>
      </c>
      <c r="E91" s="51">
        <v>0</v>
      </c>
      <c r="F91" s="51">
        <v>10</v>
      </c>
      <c r="G91" s="51">
        <v>27</v>
      </c>
      <c r="H91" s="51">
        <v>0</v>
      </c>
    </row>
    <row r="92" spans="2:8">
      <c r="B92" s="48" t="s">
        <v>170</v>
      </c>
      <c r="C92" s="79"/>
      <c r="D92" s="51">
        <v>0</v>
      </c>
      <c r="E92" s="51">
        <v>0</v>
      </c>
      <c r="F92" s="51">
        <v>10</v>
      </c>
      <c r="G92" s="51">
        <v>27</v>
      </c>
      <c r="H92" s="51">
        <v>100</v>
      </c>
    </row>
    <row r="93" spans="2:8"/>
    <row r="94" spans="2:8"/>
    <row r="95" spans="2:8" ht="18">
      <c r="B95" s="44" t="s">
        <v>200</v>
      </c>
      <c r="C95" s="44"/>
      <c r="D95" s="44"/>
      <c r="E95" s="44"/>
      <c r="F95" s="44"/>
      <c r="G95" s="44"/>
      <c r="H95" s="44"/>
    </row>
    <row r="96" spans="2:8">
      <c r="B96" s="45"/>
      <c r="C96" s="45"/>
      <c r="D96" s="45"/>
      <c r="E96" s="45"/>
      <c r="F96" s="45"/>
      <c r="G96" s="45"/>
      <c r="H96" s="45"/>
    </row>
    <row r="97" spans="2:8">
      <c r="B97" s="46"/>
      <c r="C97" s="46" t="s">
        <v>8</v>
      </c>
      <c r="D97" s="47">
        <v>45809</v>
      </c>
      <c r="E97" s="47">
        <v>45839</v>
      </c>
      <c r="F97" s="47">
        <v>45870</v>
      </c>
      <c r="G97" s="47">
        <v>45901</v>
      </c>
      <c r="H97" s="47">
        <v>45931</v>
      </c>
    </row>
    <row r="98" spans="2:8" ht="25.5">
      <c r="B98" s="55" t="s">
        <v>171</v>
      </c>
      <c r="C98" s="49" t="s">
        <v>172</v>
      </c>
      <c r="D98" s="50">
        <v>1</v>
      </c>
      <c r="E98" s="50">
        <v>1</v>
      </c>
      <c r="F98" s="50">
        <v>1</v>
      </c>
      <c r="G98" s="50">
        <v>1</v>
      </c>
      <c r="H98" s="50">
        <v>1</v>
      </c>
    </row>
    <row r="99" spans="2:8">
      <c r="B99" s="48" t="s">
        <v>173</v>
      </c>
      <c r="C99" s="79"/>
      <c r="D99" s="51"/>
      <c r="E99" s="51">
        <v>1</v>
      </c>
      <c r="F99" s="51">
        <v>2</v>
      </c>
      <c r="G99" s="51">
        <v>2</v>
      </c>
      <c r="H99" s="51">
        <v>14</v>
      </c>
    </row>
    <row r="100" spans="2:8">
      <c r="B100" s="48" t="s">
        <v>174</v>
      </c>
      <c r="C100" s="79"/>
      <c r="D100" s="51"/>
      <c r="E100" s="51">
        <v>1</v>
      </c>
      <c r="F100" s="51">
        <v>2</v>
      </c>
      <c r="G100" s="51">
        <v>2</v>
      </c>
      <c r="H100" s="51">
        <v>14</v>
      </c>
    </row>
    <row r="101" spans="2:8"/>
    <row r="102" spans="2:8"/>
    <row r="103" spans="2:8">
      <c r="B103" s="46"/>
      <c r="C103" s="46" t="s">
        <v>8</v>
      </c>
      <c r="D103" s="47">
        <v>45809</v>
      </c>
      <c r="E103" s="47">
        <v>45839</v>
      </c>
      <c r="F103" s="47">
        <v>45870</v>
      </c>
      <c r="G103" s="47">
        <v>45901</v>
      </c>
      <c r="H103" s="47">
        <v>45931</v>
      </c>
    </row>
    <row r="104" spans="2:8" ht="25.5">
      <c r="B104" s="55" t="s">
        <v>175</v>
      </c>
      <c r="C104" s="49" t="s">
        <v>172</v>
      </c>
      <c r="D104" s="50">
        <v>1</v>
      </c>
      <c r="E104" s="50">
        <v>1</v>
      </c>
      <c r="F104" s="50">
        <v>1</v>
      </c>
      <c r="G104" s="50">
        <v>1</v>
      </c>
      <c r="H104" s="50">
        <v>1</v>
      </c>
    </row>
    <row r="105" spans="2:8" ht="25.5">
      <c r="B105" s="55" t="s">
        <v>176</v>
      </c>
      <c r="C105" s="79"/>
      <c r="D105" s="51"/>
      <c r="E105" s="51">
        <v>1</v>
      </c>
      <c r="F105" s="51">
        <v>2</v>
      </c>
      <c r="G105" s="51">
        <v>2</v>
      </c>
      <c r="H105" s="51">
        <v>1</v>
      </c>
    </row>
    <row r="106" spans="2:8">
      <c r="B106" s="48" t="s">
        <v>177</v>
      </c>
      <c r="C106" s="79"/>
      <c r="D106" s="51"/>
      <c r="E106" s="51">
        <v>1</v>
      </c>
      <c r="F106" s="51">
        <v>2</v>
      </c>
      <c r="G106" s="51">
        <v>2</v>
      </c>
      <c r="H106" s="51">
        <v>1</v>
      </c>
    </row>
  </sheetData>
  <mergeCells count="17">
    <mergeCell ref="C85:C86"/>
    <mergeCell ref="C91:C92"/>
    <mergeCell ref="C99:C100"/>
    <mergeCell ref="C105:C106"/>
    <mergeCell ref="A2:H2"/>
    <mergeCell ref="A3:H3"/>
    <mergeCell ref="A4:H4"/>
    <mergeCell ref="C45:C46"/>
    <mergeCell ref="C53:C54"/>
    <mergeCell ref="C61:C62"/>
    <mergeCell ref="C69:C70"/>
    <mergeCell ref="C77:C78"/>
    <mergeCell ref="B1:H1"/>
    <mergeCell ref="C17:C18"/>
    <mergeCell ref="C23:C24"/>
    <mergeCell ref="C29:C30"/>
    <mergeCell ref="C37:C38"/>
  </mergeCells>
  <pageMargins left="0.17013888888888901" right="0.17013888888888901" top="0.78749999999999998" bottom="0.78749999999999998" header="0.511811023622047" footer="0.511811023622047"/>
  <pageSetup paperSize="9" scale="63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5"/>
  <sheetViews>
    <sheetView tabSelected="1" view="pageBreakPreview" topLeftCell="A76" zoomScale="130" zoomScaleNormal="100" zoomScalePageLayoutView="130" workbookViewId="0">
      <selection activeCell="H44" sqref="H44"/>
    </sheetView>
  </sheetViews>
  <sheetFormatPr defaultRowHeight="12.75" customHeight="1"/>
  <cols>
    <col min="1" max="1" width="3.42578125" customWidth="1"/>
    <col min="2" max="2" width="85.5703125" customWidth="1"/>
    <col min="3" max="7" width="12.140625" customWidth="1"/>
  </cols>
  <sheetData>
    <row r="1" spans="1:7" ht="104.45" customHeight="1">
      <c r="B1" s="74"/>
      <c r="C1" s="74"/>
      <c r="D1" s="74"/>
      <c r="E1" s="74"/>
      <c r="F1" s="74"/>
      <c r="G1" s="74"/>
    </row>
    <row r="2" spans="1:7" ht="15">
      <c r="A2" s="73" t="s">
        <v>0</v>
      </c>
      <c r="B2" s="73"/>
      <c r="C2" s="73"/>
      <c r="D2" s="73"/>
      <c r="E2" s="73"/>
      <c r="F2" s="73"/>
      <c r="G2" s="73"/>
    </row>
    <row r="3" spans="1:7" ht="15">
      <c r="A3" s="73" t="s">
        <v>1</v>
      </c>
      <c r="B3" s="73"/>
      <c r="C3" s="73"/>
      <c r="D3" s="73"/>
      <c r="E3" s="73"/>
      <c r="F3" s="73"/>
      <c r="G3" s="73"/>
    </row>
    <row r="4" spans="1:7" ht="15">
      <c r="A4" s="73" t="s">
        <v>85</v>
      </c>
      <c r="B4" s="73"/>
      <c r="C4" s="73"/>
      <c r="D4" s="73"/>
      <c r="E4" s="73"/>
      <c r="F4" s="73"/>
      <c r="G4" s="73"/>
    </row>
    <row r="5" spans="1:7">
      <c r="B5" s="1"/>
      <c r="C5" s="1"/>
      <c r="D5" s="1"/>
      <c r="E5" s="1"/>
      <c r="F5" s="1"/>
      <c r="G5" s="1"/>
    </row>
    <row r="6" spans="1:7" ht="15">
      <c r="B6" s="2" t="s">
        <v>3</v>
      </c>
      <c r="C6" s="2"/>
      <c r="D6" s="2"/>
      <c r="E6" s="2"/>
      <c r="F6" s="2"/>
      <c r="G6" s="2"/>
    </row>
    <row r="7" spans="1:7" ht="15">
      <c r="B7" s="3" t="s">
        <v>86</v>
      </c>
      <c r="C7" s="3"/>
      <c r="D7" s="3"/>
      <c r="E7" s="3"/>
      <c r="F7" s="3"/>
      <c r="G7" s="3"/>
    </row>
    <row r="8" spans="1:7">
      <c r="B8" s="4" t="s">
        <v>5</v>
      </c>
      <c r="C8" s="4"/>
      <c r="D8" s="4"/>
      <c r="E8" s="4"/>
      <c r="F8" s="4"/>
      <c r="G8" s="4"/>
    </row>
    <row r="9" spans="1:7">
      <c r="B9" s="4" t="s">
        <v>6</v>
      </c>
      <c r="C9" s="4"/>
      <c r="D9" s="4"/>
      <c r="E9" s="4"/>
      <c r="F9" s="4"/>
      <c r="G9" s="4"/>
    </row>
    <row r="13" spans="1:7" ht="18">
      <c r="B13" s="5" t="s">
        <v>178</v>
      </c>
      <c r="C13" s="5"/>
      <c r="D13" s="5"/>
      <c r="E13" s="5"/>
      <c r="F13" s="5"/>
      <c r="G13" s="5"/>
    </row>
    <row r="14" spans="1:7">
      <c r="B14" s="6"/>
      <c r="C14" s="6"/>
      <c r="D14" s="6"/>
      <c r="E14" s="6"/>
      <c r="F14" s="6"/>
      <c r="G14" s="6"/>
    </row>
    <row r="15" spans="1:7">
      <c r="B15" s="7" t="s">
        <v>87</v>
      </c>
      <c r="C15" s="8">
        <v>45809</v>
      </c>
      <c r="D15" s="8">
        <v>45839</v>
      </c>
      <c r="E15" s="8">
        <v>45870</v>
      </c>
      <c r="F15" s="8">
        <v>45901</v>
      </c>
      <c r="G15" s="8">
        <v>45931</v>
      </c>
    </row>
    <row r="16" spans="1:7">
      <c r="B16" s="9" t="s">
        <v>88</v>
      </c>
      <c r="C16" s="10">
        <v>0.13750000000000001</v>
      </c>
      <c r="D16" s="11">
        <v>0.47420000000000001</v>
      </c>
      <c r="E16" s="11">
        <v>0.5927</v>
      </c>
      <c r="F16" s="11">
        <v>0.67920000000000003</v>
      </c>
      <c r="G16" s="11">
        <v>0.5726</v>
      </c>
    </row>
    <row r="17" spans="2:7">
      <c r="B17" s="9" t="s">
        <v>89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</row>
    <row r="18" spans="2:7">
      <c r="B18" s="9" t="s">
        <v>90</v>
      </c>
      <c r="C18" s="10">
        <v>0.37330000000000002</v>
      </c>
      <c r="D18" s="11">
        <v>0.64190000000000003</v>
      </c>
      <c r="E18" s="11">
        <v>0.57740000000000002</v>
      </c>
      <c r="F18" s="11">
        <v>0.77669999999999995</v>
      </c>
      <c r="G18" s="11">
        <v>0.71289999999999998</v>
      </c>
    </row>
    <row r="19" spans="2:7">
      <c r="B19" s="12" t="s">
        <v>91</v>
      </c>
      <c r="C19" s="13">
        <v>0.40560000000000002</v>
      </c>
      <c r="D19" s="13">
        <v>0.5</v>
      </c>
      <c r="E19" s="13">
        <v>0.70430000000000004</v>
      </c>
      <c r="F19" s="13">
        <v>0.65559999999999996</v>
      </c>
      <c r="G19" s="13">
        <v>0.76339999999999997</v>
      </c>
    </row>
    <row r="20" spans="2:7">
      <c r="B20" s="14" t="s">
        <v>92</v>
      </c>
      <c r="C20" s="15">
        <v>0</v>
      </c>
      <c r="D20" s="13">
        <v>0</v>
      </c>
      <c r="E20" s="13">
        <v>0</v>
      </c>
      <c r="F20" s="13">
        <v>0</v>
      </c>
      <c r="G20" s="13">
        <v>0</v>
      </c>
    </row>
    <row r="21" spans="2:7">
      <c r="B21" s="14" t="s">
        <v>93</v>
      </c>
      <c r="C21" s="15">
        <v>0</v>
      </c>
      <c r="D21" s="13">
        <v>2.7000000000000001E-3</v>
      </c>
      <c r="E21" s="13">
        <v>0.09</v>
      </c>
      <c r="F21" s="13">
        <v>0</v>
      </c>
      <c r="G21" s="13">
        <v>0</v>
      </c>
    </row>
    <row r="24" spans="2:7">
      <c r="B24" s="7" t="s">
        <v>94</v>
      </c>
      <c r="C24" s="8">
        <v>45809</v>
      </c>
      <c r="D24" s="8">
        <v>45839</v>
      </c>
      <c r="E24" s="8">
        <v>45870</v>
      </c>
      <c r="F24" s="8">
        <v>45901</v>
      </c>
      <c r="G24" s="8">
        <v>45931</v>
      </c>
    </row>
    <row r="25" spans="2:7">
      <c r="B25" s="9" t="s">
        <v>88</v>
      </c>
      <c r="C25" s="16">
        <v>3.3</v>
      </c>
      <c r="D25" s="17">
        <v>3.8</v>
      </c>
      <c r="E25" s="17">
        <v>3.97</v>
      </c>
      <c r="F25" s="17">
        <v>3.26</v>
      </c>
      <c r="G25" s="17">
        <v>2.58</v>
      </c>
    </row>
    <row r="26" spans="2:7">
      <c r="B26" s="9" t="s">
        <v>89</v>
      </c>
      <c r="C26" s="16">
        <v>0</v>
      </c>
      <c r="D26" s="17">
        <v>0</v>
      </c>
      <c r="E26" s="17">
        <v>0</v>
      </c>
      <c r="F26" s="17">
        <v>0</v>
      </c>
      <c r="G26" s="17">
        <v>0</v>
      </c>
    </row>
    <row r="27" spans="2:7">
      <c r="B27" s="9" t="s">
        <v>90</v>
      </c>
      <c r="C27" s="16">
        <v>11.2</v>
      </c>
      <c r="D27" s="17">
        <v>6.22</v>
      </c>
      <c r="E27" s="17">
        <v>3.98</v>
      </c>
      <c r="F27" s="17">
        <v>4.3099999999999996</v>
      </c>
      <c r="G27" s="17">
        <v>4.8</v>
      </c>
    </row>
    <row r="28" spans="2:7">
      <c r="B28" s="12" t="s">
        <v>91</v>
      </c>
      <c r="C28" s="18">
        <v>9.1199999999999992</v>
      </c>
      <c r="D28" s="19">
        <v>5.17</v>
      </c>
      <c r="E28" s="20">
        <v>7.71</v>
      </c>
      <c r="F28" s="20">
        <v>7.38</v>
      </c>
      <c r="G28" s="20">
        <v>6.45</v>
      </c>
    </row>
    <row r="29" spans="2:7">
      <c r="B29" s="14" t="s">
        <v>92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2:7">
      <c r="B30" s="14" t="s">
        <v>93</v>
      </c>
      <c r="C30" s="21">
        <v>0</v>
      </c>
      <c r="D30" s="21">
        <v>0.12</v>
      </c>
      <c r="E30" s="21">
        <v>0.09</v>
      </c>
      <c r="F30" s="21">
        <v>0.19</v>
      </c>
      <c r="G30" s="21">
        <v>0</v>
      </c>
    </row>
    <row r="33" spans="2:7">
      <c r="B33" s="7" t="s">
        <v>179</v>
      </c>
      <c r="C33" s="8">
        <v>45809</v>
      </c>
      <c r="D33" s="8">
        <v>45839</v>
      </c>
      <c r="E33" s="8">
        <v>45870</v>
      </c>
      <c r="F33" s="8">
        <v>45901</v>
      </c>
      <c r="G33" s="8">
        <v>45931</v>
      </c>
    </row>
    <row r="34" spans="2:7">
      <c r="B34" s="9" t="s">
        <v>88</v>
      </c>
      <c r="C34" s="16">
        <v>4.12</v>
      </c>
      <c r="D34" s="22">
        <v>3.7</v>
      </c>
      <c r="E34" s="22">
        <v>95.28</v>
      </c>
      <c r="F34" s="22">
        <v>78.239999999999995</v>
      </c>
      <c r="G34" s="22">
        <v>61.92</v>
      </c>
    </row>
    <row r="35" spans="2:7">
      <c r="B35" s="9" t="s">
        <v>89</v>
      </c>
      <c r="C35" s="16">
        <v>0</v>
      </c>
      <c r="D35" s="22">
        <v>0</v>
      </c>
      <c r="E35" s="22">
        <v>0</v>
      </c>
      <c r="F35" s="22">
        <v>0</v>
      </c>
      <c r="G35" s="22">
        <v>0</v>
      </c>
    </row>
    <row r="36" spans="2:7">
      <c r="B36" s="9" t="s">
        <v>90</v>
      </c>
      <c r="C36" s="16">
        <v>3.33</v>
      </c>
      <c r="D36" s="22">
        <v>6.22</v>
      </c>
      <c r="E36" s="22">
        <v>95.52</v>
      </c>
      <c r="F36" s="22">
        <v>103.44</v>
      </c>
      <c r="G36" s="22">
        <v>115.2</v>
      </c>
    </row>
    <row r="37" spans="2:7">
      <c r="B37" s="12" t="s">
        <v>91</v>
      </c>
      <c r="C37" s="18">
        <v>4.4400000000000004</v>
      </c>
      <c r="D37" s="24">
        <v>5.14</v>
      </c>
      <c r="E37" s="25">
        <v>185.04</v>
      </c>
      <c r="F37" s="24">
        <v>177.12</v>
      </c>
      <c r="G37" s="24">
        <v>154.80000000000001</v>
      </c>
    </row>
    <row r="38" spans="2:7">
      <c r="B38" s="14" t="s">
        <v>92</v>
      </c>
      <c r="C38" s="21">
        <v>0</v>
      </c>
      <c r="D38" s="18">
        <v>0</v>
      </c>
      <c r="E38" s="18">
        <v>0</v>
      </c>
      <c r="F38" s="18">
        <v>0</v>
      </c>
      <c r="G38" s="18">
        <v>0</v>
      </c>
    </row>
    <row r="39" spans="2:7">
      <c r="B39" s="14" t="s">
        <v>93</v>
      </c>
      <c r="C39" s="21">
        <v>0</v>
      </c>
      <c r="D39" s="18">
        <v>0</v>
      </c>
      <c r="E39" s="18">
        <v>0</v>
      </c>
      <c r="F39" s="18">
        <v>0</v>
      </c>
      <c r="G39" s="18">
        <v>0</v>
      </c>
    </row>
    <row r="40" spans="2:7">
      <c r="B40" s="27"/>
      <c r="C40" s="27"/>
      <c r="D40" s="27"/>
      <c r="E40" s="27"/>
      <c r="F40" s="27"/>
      <c r="G40" s="27"/>
    </row>
    <row r="42" spans="2:7" ht="18">
      <c r="B42" s="5" t="s">
        <v>180</v>
      </c>
      <c r="C42" s="5"/>
      <c r="D42" s="5"/>
      <c r="E42" s="5"/>
      <c r="F42" s="5"/>
      <c r="G42" s="5"/>
    </row>
    <row r="44" spans="2:7">
      <c r="B44" s="7" t="s">
        <v>95</v>
      </c>
      <c r="C44" s="8">
        <v>45809</v>
      </c>
      <c r="D44" s="8">
        <v>45839</v>
      </c>
      <c r="E44" s="8">
        <v>45870</v>
      </c>
      <c r="F44" s="8">
        <v>45901</v>
      </c>
      <c r="G44" s="8">
        <v>45931</v>
      </c>
    </row>
    <row r="45" spans="2:7">
      <c r="B45" s="9" t="s">
        <v>96</v>
      </c>
      <c r="C45" s="16">
        <v>8</v>
      </c>
      <c r="D45" s="22">
        <v>44</v>
      </c>
      <c r="E45" s="22">
        <v>79</v>
      </c>
      <c r="F45" s="22">
        <v>108</v>
      </c>
      <c r="G45" s="22">
        <v>98</v>
      </c>
    </row>
    <row r="46" spans="2:7">
      <c r="B46" s="9" t="s">
        <v>97</v>
      </c>
      <c r="C46" s="16">
        <v>3</v>
      </c>
      <c r="D46" s="22">
        <v>0</v>
      </c>
      <c r="E46" s="22">
        <v>2</v>
      </c>
      <c r="F46" s="22">
        <v>2</v>
      </c>
      <c r="G46" s="22">
        <v>1</v>
      </c>
    </row>
    <row r="47" spans="2:7">
      <c r="B47" s="9" t="s">
        <v>98</v>
      </c>
      <c r="C47" s="28">
        <f t="shared" ref="C47:G47" si="0">C46/C45</f>
        <v>0.375</v>
      </c>
      <c r="D47" s="28">
        <f t="shared" si="0"/>
        <v>0</v>
      </c>
      <c r="E47" s="28">
        <f t="shared" si="0"/>
        <v>2.5316455696202531E-2</v>
      </c>
      <c r="F47" s="28">
        <f t="shared" si="0"/>
        <v>1.8518518518518517E-2</v>
      </c>
      <c r="G47" s="28">
        <f t="shared" si="0"/>
        <v>1.020408163265306E-2</v>
      </c>
    </row>
    <row r="48" spans="2:7">
      <c r="B48" s="12" t="s">
        <v>99</v>
      </c>
      <c r="C48" s="18">
        <v>3</v>
      </c>
      <c r="D48" s="25">
        <v>0</v>
      </c>
      <c r="E48" s="25">
        <v>2</v>
      </c>
      <c r="F48" s="25">
        <v>2</v>
      </c>
      <c r="G48" s="25">
        <v>1</v>
      </c>
    </row>
    <row r="49" spans="2:7">
      <c r="B49" s="14" t="s">
        <v>100</v>
      </c>
      <c r="C49" s="80">
        <f>C48/C45</f>
        <v>0.375</v>
      </c>
      <c r="D49" s="80">
        <f>D48/D45</f>
        <v>0</v>
      </c>
      <c r="E49" s="80">
        <f t="shared" ref="E49:G49" si="1">E48/E45</f>
        <v>2.5316455696202531E-2</v>
      </c>
      <c r="F49" s="80">
        <f t="shared" si="1"/>
        <v>1.8518518518518517E-2</v>
      </c>
      <c r="G49" s="80">
        <f t="shared" si="1"/>
        <v>1.020408163265306E-2</v>
      </c>
    </row>
    <row r="50" spans="2:7">
      <c r="B50" s="14" t="s">
        <v>101</v>
      </c>
      <c r="C50" s="21">
        <v>0</v>
      </c>
      <c r="D50" s="18">
        <v>0</v>
      </c>
      <c r="E50" s="18">
        <v>0</v>
      </c>
      <c r="F50" s="18">
        <v>0</v>
      </c>
      <c r="G50" s="18">
        <v>0</v>
      </c>
    </row>
    <row r="51" spans="2:7">
      <c r="B51" s="14" t="s">
        <v>102</v>
      </c>
      <c r="C51" s="21">
        <v>5.3</v>
      </c>
      <c r="D51" s="29">
        <f t="shared" ref="D51:G51" si="2">D52/D53*100</f>
        <v>22.222222222222221</v>
      </c>
      <c r="E51" s="29">
        <f t="shared" si="2"/>
        <v>55.555555555555557</v>
      </c>
      <c r="F51" s="29">
        <f t="shared" si="2"/>
        <v>21.739130434782609</v>
      </c>
      <c r="G51" s="29">
        <f t="shared" si="2"/>
        <v>30</v>
      </c>
    </row>
    <row r="52" spans="2:7">
      <c r="B52" s="14" t="s">
        <v>103</v>
      </c>
      <c r="C52" s="21">
        <v>1</v>
      </c>
      <c r="D52" s="18">
        <v>2</v>
      </c>
      <c r="E52" s="18">
        <v>5</v>
      </c>
      <c r="F52" s="18">
        <v>5</v>
      </c>
      <c r="G52" s="18">
        <v>6</v>
      </c>
    </row>
    <row r="53" spans="2:7">
      <c r="B53" s="14" t="s">
        <v>104</v>
      </c>
      <c r="C53" s="21">
        <v>19</v>
      </c>
      <c r="D53" s="18">
        <v>9</v>
      </c>
      <c r="E53" s="18">
        <v>9</v>
      </c>
      <c r="F53" s="18">
        <v>23</v>
      </c>
      <c r="G53" s="18">
        <v>20</v>
      </c>
    </row>
    <row r="56" spans="2:7" ht="18">
      <c r="B56" s="5" t="s">
        <v>181</v>
      </c>
      <c r="C56" s="5"/>
      <c r="D56" s="5"/>
      <c r="E56" s="5"/>
      <c r="F56" s="5"/>
      <c r="G56" s="5"/>
    </row>
    <row r="58" spans="2:7">
      <c r="B58" s="7" t="s">
        <v>105</v>
      </c>
      <c r="C58" s="8">
        <v>45809</v>
      </c>
      <c r="D58" s="8">
        <v>45839</v>
      </c>
      <c r="E58" s="8">
        <v>45870</v>
      </c>
      <c r="F58" s="8">
        <v>45901</v>
      </c>
      <c r="G58" s="8">
        <v>45931</v>
      </c>
    </row>
    <row r="59" spans="2:7">
      <c r="B59" s="9" t="s">
        <v>106</v>
      </c>
      <c r="C59" s="16">
        <v>32</v>
      </c>
      <c r="D59" s="22">
        <v>32</v>
      </c>
      <c r="E59" s="22">
        <v>43</v>
      </c>
      <c r="F59" s="16">
        <v>46</v>
      </c>
      <c r="G59" s="16">
        <v>50</v>
      </c>
    </row>
    <row r="60" spans="2:7">
      <c r="B60" s="9" t="s">
        <v>107</v>
      </c>
      <c r="C60" s="23">
        <v>45</v>
      </c>
      <c r="D60" s="22">
        <v>81</v>
      </c>
      <c r="E60" s="22">
        <v>84</v>
      </c>
      <c r="F60" s="16">
        <v>92</v>
      </c>
      <c r="G60" s="16">
        <v>94</v>
      </c>
    </row>
    <row r="61" spans="2:7">
      <c r="B61" s="9" t="s">
        <v>108</v>
      </c>
      <c r="C61" s="16">
        <v>220</v>
      </c>
      <c r="D61" s="22">
        <v>244</v>
      </c>
      <c r="E61" s="22">
        <v>236</v>
      </c>
      <c r="F61" s="16">
        <v>237</v>
      </c>
      <c r="G61" s="16">
        <v>279</v>
      </c>
    </row>
    <row r="62" spans="2:7">
      <c r="B62" s="12" t="s">
        <v>109</v>
      </c>
      <c r="C62" s="26">
        <v>27</v>
      </c>
      <c r="D62" s="30">
        <v>52</v>
      </c>
      <c r="E62" s="30">
        <v>58</v>
      </c>
      <c r="F62" s="30">
        <v>60</v>
      </c>
      <c r="G62" s="30">
        <v>57</v>
      </c>
    </row>
    <row r="63" spans="2:7">
      <c r="B63" s="14" t="s">
        <v>110</v>
      </c>
      <c r="C63" s="31">
        <v>27</v>
      </c>
      <c r="D63" s="26">
        <v>52</v>
      </c>
      <c r="E63" s="26">
        <v>58</v>
      </c>
      <c r="F63" s="26">
        <v>60</v>
      </c>
      <c r="G63" s="26">
        <v>57</v>
      </c>
    </row>
    <row r="64" spans="2:7">
      <c r="B64" s="14" t="s">
        <v>111</v>
      </c>
      <c r="C64" s="31">
        <v>24</v>
      </c>
      <c r="D64" s="26">
        <v>24</v>
      </c>
      <c r="E64" s="26">
        <v>24</v>
      </c>
      <c r="F64" s="26">
        <v>24</v>
      </c>
      <c r="G64" s="18">
        <v>24</v>
      </c>
    </row>
    <row r="65" spans="2:7">
      <c r="B65" s="27"/>
      <c r="C65" s="27"/>
      <c r="D65" s="27"/>
      <c r="E65" s="27"/>
      <c r="F65" s="27"/>
      <c r="G65" s="27"/>
    </row>
    <row r="66" spans="2:7">
      <c r="B66" s="27"/>
      <c r="C66" s="27"/>
      <c r="D66" s="27"/>
      <c r="E66" s="27"/>
      <c r="F66" s="27"/>
      <c r="G66" s="27"/>
    </row>
    <row r="67" spans="2:7">
      <c r="B67" s="7" t="s">
        <v>112</v>
      </c>
      <c r="C67" s="8">
        <v>45809</v>
      </c>
      <c r="D67" s="8">
        <v>45839</v>
      </c>
      <c r="E67" s="8">
        <v>45870</v>
      </c>
      <c r="F67" s="8">
        <v>45901</v>
      </c>
      <c r="G67" s="8">
        <v>45931</v>
      </c>
    </row>
    <row r="68" spans="2:7">
      <c r="B68" s="9" t="s">
        <v>113</v>
      </c>
      <c r="C68" s="16">
        <v>0.6</v>
      </c>
      <c r="D68" s="32">
        <f t="shared" ref="D68:G68" si="3">D59/2/D64</f>
        <v>0.66666666666666663</v>
      </c>
      <c r="E68" s="32">
        <f t="shared" si="3"/>
        <v>0.89583333333333337</v>
      </c>
      <c r="F68" s="32">
        <f t="shared" si="3"/>
        <v>0.95833333333333337</v>
      </c>
      <c r="G68" s="33">
        <f t="shared" si="3"/>
        <v>1.0416666666666667</v>
      </c>
    </row>
    <row r="69" spans="2:7">
      <c r="B69" s="9" t="s">
        <v>114</v>
      </c>
      <c r="C69" s="16">
        <v>3.8</v>
      </c>
      <c r="D69" s="32">
        <f t="shared" ref="D69:G69" si="4">D60/2/D64</f>
        <v>1.6875</v>
      </c>
      <c r="E69" s="32">
        <f t="shared" si="4"/>
        <v>1.75</v>
      </c>
      <c r="F69" s="32">
        <f t="shared" si="4"/>
        <v>1.9166666666666667</v>
      </c>
      <c r="G69" s="33">
        <f t="shared" si="4"/>
        <v>1.9583333333333333</v>
      </c>
    </row>
    <row r="70" spans="2:7">
      <c r="B70" s="9" t="s">
        <v>115</v>
      </c>
      <c r="C70" s="32">
        <f>C61/C64</f>
        <v>9.1666666666666661</v>
      </c>
      <c r="D70" s="32">
        <f>D61/D64</f>
        <v>10.166666666666666</v>
      </c>
      <c r="E70" s="32">
        <f>E61/2/E64</f>
        <v>4.916666666666667</v>
      </c>
      <c r="F70" s="32">
        <f>F61/2/F64</f>
        <v>4.9375</v>
      </c>
      <c r="G70" s="33">
        <f>G61/2/G64</f>
        <v>5.8125</v>
      </c>
    </row>
    <row r="71" spans="2:7">
      <c r="B71" s="12" t="s">
        <v>116</v>
      </c>
      <c r="C71" s="26">
        <v>8.4</v>
      </c>
      <c r="D71" s="29">
        <v>6.7</v>
      </c>
      <c r="E71" s="29">
        <v>4.87</v>
      </c>
      <c r="F71" s="29">
        <v>5.27</v>
      </c>
      <c r="G71" s="29">
        <v>10</v>
      </c>
    </row>
    <row r="72" spans="2:7">
      <c r="B72" s="14" t="s">
        <v>117</v>
      </c>
      <c r="C72" s="34">
        <v>1</v>
      </c>
      <c r="D72" s="34">
        <v>1</v>
      </c>
      <c r="E72" s="34">
        <v>1</v>
      </c>
      <c r="F72" s="34">
        <v>1</v>
      </c>
      <c r="G72" s="13">
        <v>1</v>
      </c>
    </row>
    <row r="73" spans="2:7">
      <c r="B73" s="27"/>
      <c r="C73" s="27"/>
      <c r="D73" s="27"/>
      <c r="E73" s="27"/>
      <c r="F73" s="27"/>
      <c r="G73" s="27"/>
    </row>
    <row r="74" spans="2:7">
      <c r="B74" s="27"/>
      <c r="C74" s="27"/>
      <c r="D74" s="27"/>
      <c r="E74" s="27"/>
      <c r="F74" s="27"/>
      <c r="G74" s="27"/>
    </row>
    <row r="75" spans="2:7" ht="18">
      <c r="B75" s="5" t="s">
        <v>182</v>
      </c>
      <c r="C75" s="5"/>
      <c r="D75" s="5"/>
      <c r="E75" s="5"/>
      <c r="F75" s="5"/>
      <c r="G75" s="5"/>
    </row>
    <row r="77" spans="2:7">
      <c r="B77" s="7" t="s">
        <v>118</v>
      </c>
      <c r="C77" s="8">
        <v>45809</v>
      </c>
      <c r="D77" s="8">
        <v>45839</v>
      </c>
      <c r="E77" s="8">
        <v>45870</v>
      </c>
      <c r="F77" s="8">
        <v>45901</v>
      </c>
      <c r="G77" s="8">
        <v>45931</v>
      </c>
    </row>
    <row r="78" spans="2:7">
      <c r="B78" s="9" t="s">
        <v>119</v>
      </c>
      <c r="C78" s="35">
        <v>0</v>
      </c>
      <c r="D78" s="35">
        <v>1.2800000000000001E-2</v>
      </c>
      <c r="E78" s="35">
        <v>4.4699999999999997E-2</v>
      </c>
      <c r="F78" s="35">
        <v>0</v>
      </c>
      <c r="G78" s="35">
        <v>2.12E-2</v>
      </c>
    </row>
    <row r="79" spans="2:7">
      <c r="B79" s="9" t="s">
        <v>120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2:7">
      <c r="B80" s="9" t="s">
        <v>121</v>
      </c>
      <c r="C80" s="35">
        <v>0</v>
      </c>
      <c r="D80" s="35">
        <v>1.89E-2</v>
      </c>
      <c r="E80" s="35">
        <v>2.9499999999999998E-2</v>
      </c>
      <c r="F80" s="35">
        <v>2.23E-2</v>
      </c>
      <c r="G80" s="35">
        <v>2.3900000000000001E-2</v>
      </c>
    </row>
    <row r="81" spans="2:7">
      <c r="B81" s="12" t="s">
        <v>122</v>
      </c>
      <c r="C81" s="35">
        <v>0</v>
      </c>
      <c r="D81" s="36">
        <v>0</v>
      </c>
      <c r="E81" s="35">
        <v>0.01</v>
      </c>
      <c r="F81" s="35">
        <v>7.7600000000000002E-2</v>
      </c>
      <c r="G81" s="35">
        <v>2.4E-2</v>
      </c>
    </row>
    <row r="82" spans="2:7">
      <c r="B82" s="14" t="s">
        <v>123</v>
      </c>
      <c r="C82" s="35">
        <v>0</v>
      </c>
      <c r="D82" s="36">
        <v>0</v>
      </c>
      <c r="E82" s="35">
        <v>0</v>
      </c>
      <c r="F82" s="35">
        <v>0</v>
      </c>
      <c r="G82" s="35">
        <v>0</v>
      </c>
    </row>
    <row r="83" spans="2:7">
      <c r="B83" s="14" t="s">
        <v>183</v>
      </c>
      <c r="C83" s="35">
        <v>0</v>
      </c>
      <c r="D83" s="37">
        <v>3.6200000000000003E-2</v>
      </c>
      <c r="E83" s="37">
        <v>2.69E-2</v>
      </c>
      <c r="F83" s="38">
        <v>3.1E-2</v>
      </c>
      <c r="G83" s="38">
        <v>2.8400000000000002E-2</v>
      </c>
    </row>
    <row r="84" spans="2:7">
      <c r="B84" s="14" t="s">
        <v>184</v>
      </c>
      <c r="C84" s="35">
        <v>0</v>
      </c>
      <c r="D84" s="37">
        <v>0</v>
      </c>
      <c r="E84" s="35">
        <v>0</v>
      </c>
      <c r="F84" s="35">
        <v>0</v>
      </c>
      <c r="G84" s="35">
        <v>0</v>
      </c>
    </row>
    <row r="85" spans="2:7">
      <c r="B85" s="14" t="s">
        <v>185</v>
      </c>
      <c r="C85" s="35">
        <v>0.02</v>
      </c>
      <c r="D85" s="37">
        <v>0</v>
      </c>
      <c r="E85" s="36">
        <v>7.6E-3</v>
      </c>
      <c r="F85" s="35">
        <v>0</v>
      </c>
      <c r="G85" s="35">
        <v>0</v>
      </c>
    </row>
    <row r="86" spans="2:7">
      <c r="B86" s="14" t="s">
        <v>186</v>
      </c>
      <c r="C86" s="35">
        <v>0</v>
      </c>
      <c r="D86" s="37">
        <v>0</v>
      </c>
      <c r="E86" s="36">
        <v>0</v>
      </c>
      <c r="F86" s="36">
        <v>0</v>
      </c>
      <c r="G86" s="36">
        <v>0</v>
      </c>
    </row>
    <row r="87" spans="2:7">
      <c r="B87" s="14" t="s">
        <v>187</v>
      </c>
      <c r="C87" s="35">
        <v>0</v>
      </c>
      <c r="D87" s="37">
        <v>0.1037</v>
      </c>
      <c r="E87" s="37">
        <v>0</v>
      </c>
      <c r="F87" s="37">
        <v>2.2200000000000001E-2</v>
      </c>
      <c r="G87" s="37">
        <v>4.7999999999999996E-3</v>
      </c>
    </row>
    <row r="88" spans="2:7">
      <c r="B88" s="14" t="s">
        <v>188</v>
      </c>
      <c r="C88" s="35">
        <v>0</v>
      </c>
      <c r="D88" s="37">
        <v>4.9799999999999997E-2</v>
      </c>
      <c r="E88" s="37">
        <v>4.9500000000000002E-2</v>
      </c>
      <c r="F88" s="37">
        <v>1.5299999999999999E-2</v>
      </c>
      <c r="G88" s="37">
        <v>8.3999999999999995E-3</v>
      </c>
    </row>
    <row r="89" spans="2:7">
      <c r="B89" s="14" t="s">
        <v>189</v>
      </c>
      <c r="C89" s="39">
        <v>4.0000000000000001E-3</v>
      </c>
      <c r="D89" s="37">
        <v>2.1999999999999999E-2</v>
      </c>
      <c r="E89" s="37">
        <v>2.1600000000000001E-2</v>
      </c>
      <c r="F89" s="37">
        <v>2.1100000000000001E-2</v>
      </c>
      <c r="G89" s="37">
        <v>1.46E-2</v>
      </c>
    </row>
    <row r="90" spans="2:7">
      <c r="B90" s="75" t="s">
        <v>124</v>
      </c>
      <c r="C90" s="75"/>
      <c r="D90" s="75"/>
      <c r="E90" s="75"/>
      <c r="F90" s="75"/>
      <c r="G90" s="75"/>
    </row>
    <row r="91" spans="2:7"/>
    <row r="92" spans="2:7"/>
    <row r="93" spans="2:7" ht="18">
      <c r="B93" s="5" t="s">
        <v>190</v>
      </c>
      <c r="C93" s="5"/>
      <c r="D93" s="5"/>
      <c r="E93" s="5"/>
      <c r="F93" s="5"/>
      <c r="G93" s="5"/>
    </row>
    <row r="94" spans="2:7"/>
    <row r="95" spans="2:7">
      <c r="B95" s="7" t="s">
        <v>125</v>
      </c>
      <c r="C95" s="8">
        <v>45809</v>
      </c>
      <c r="D95" s="8">
        <v>45839</v>
      </c>
      <c r="E95" s="8">
        <v>45870</v>
      </c>
      <c r="F95" s="8">
        <v>45901</v>
      </c>
      <c r="G95" s="8">
        <v>45931</v>
      </c>
    </row>
    <row r="96" spans="2:7">
      <c r="B96" s="9" t="s">
        <v>126</v>
      </c>
      <c r="C96" s="16">
        <v>33</v>
      </c>
      <c r="D96" s="16">
        <v>211</v>
      </c>
      <c r="E96" s="16">
        <v>309</v>
      </c>
      <c r="F96" s="16">
        <v>384</v>
      </c>
      <c r="G96" s="16">
        <v>519</v>
      </c>
    </row>
    <row r="97" spans="1:7">
      <c r="B97" s="9" t="s">
        <v>127</v>
      </c>
      <c r="C97" s="16">
        <v>51</v>
      </c>
      <c r="D97" s="16">
        <v>278</v>
      </c>
      <c r="E97" s="16">
        <v>554</v>
      </c>
      <c r="F97" s="16">
        <v>617</v>
      </c>
      <c r="G97" s="16">
        <v>936</v>
      </c>
    </row>
    <row r="103" spans="1:7">
      <c r="A103" s="71"/>
      <c r="B103" s="71"/>
      <c r="C103" s="71"/>
      <c r="D103" s="71"/>
      <c r="E103" s="71"/>
      <c r="F103" s="71"/>
      <c r="G103" s="71"/>
    </row>
    <row r="104" spans="1:7" ht="12.75" customHeight="1">
      <c r="A104" s="72" t="s">
        <v>1</v>
      </c>
      <c r="B104" s="72"/>
      <c r="C104" s="72"/>
      <c r="D104" s="72"/>
      <c r="E104" s="72"/>
      <c r="F104" s="72"/>
      <c r="G104" s="72"/>
    </row>
    <row r="105" spans="1:7"/>
  </sheetData>
  <mergeCells count="6">
    <mergeCell ref="A104:G104"/>
    <mergeCell ref="A2:G2"/>
    <mergeCell ref="A3:G3"/>
    <mergeCell ref="A4:G4"/>
    <mergeCell ref="B1:G1"/>
    <mergeCell ref="B90:G90"/>
  </mergeCells>
  <pageMargins left="0.25" right="0.25" top="0.75" bottom="0.75" header="0.3" footer="0.3"/>
  <pageSetup paperSize="9" scale="6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2026-03-11T12:48:59Z</cp:lastPrinted>
  <dcterms:created xsi:type="dcterms:W3CDTF">2025-07-10T17:54:00Z</dcterms:created>
  <dcterms:modified xsi:type="dcterms:W3CDTF">2026-03-11T12:49:02Z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